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2075" activeTab="8"/>
  </bookViews>
  <sheets>
    <sheet name="Мед 1" sheetId="2" r:id="rId1"/>
    <sheet name="Мед 2" sheetId="3" r:id="rId2"/>
    <sheet name="Мед 3" sheetId="4" r:id="rId3"/>
    <sheet name="Мед 4" sheetId="1" r:id="rId4"/>
    <sheet name="Стом" sheetId="5" r:id="rId5"/>
    <sheet name="Фарм" sheetId="6" r:id="rId6"/>
    <sheet name="ФИПО" sheetId="7" r:id="rId7"/>
    <sheet name="НИИ" sheetId="9" r:id="rId8"/>
    <sheet name="Университет" sheetId="8" r:id="rId9"/>
    <sheet name="ЦНИЛ" sheetId="10" r:id="rId10"/>
    <sheet name="каф., фак." sheetId="11" r:id="rId11"/>
    <sheet name="сотрудники" sheetId="12" r:id="rId12"/>
    <sheet name="10 лучших каф." sheetId="14" r:id="rId13"/>
    <sheet name="Лист3" sheetId="15" r:id="rId14"/>
  </sheets>
  <calcPr calcId="144525"/>
</workbook>
</file>

<file path=xl/calcChain.xml><?xml version="1.0" encoding="utf-8"?>
<calcChain xmlns="http://schemas.openxmlformats.org/spreadsheetml/2006/main">
  <c r="C21" i="15" l="1"/>
  <c r="T91" i="14" l="1"/>
  <c r="T90" i="14"/>
  <c r="T89" i="14"/>
  <c r="T88" i="14"/>
  <c r="T87" i="14"/>
  <c r="T85" i="14"/>
  <c r="T84" i="14"/>
  <c r="T82" i="14"/>
  <c r="T81" i="14"/>
  <c r="T79" i="14"/>
  <c r="T78" i="14"/>
  <c r="T77" i="14"/>
  <c r="T75" i="14"/>
  <c r="T74" i="14"/>
  <c r="T71" i="14"/>
  <c r="T70" i="14"/>
  <c r="T69" i="14"/>
  <c r="T68" i="14"/>
  <c r="T67" i="14"/>
  <c r="T66" i="14"/>
  <c r="T65" i="14"/>
  <c r="T64" i="14"/>
  <c r="T62" i="14"/>
  <c r="T61" i="14"/>
  <c r="T60" i="14"/>
  <c r="T59" i="14"/>
  <c r="T58" i="14"/>
  <c r="T56" i="14"/>
  <c r="T55" i="14"/>
  <c r="T53" i="14"/>
  <c r="T52" i="14"/>
  <c r="T51" i="14"/>
  <c r="T50" i="14"/>
  <c r="T48" i="14"/>
  <c r="T47" i="14"/>
  <c r="T44" i="14"/>
  <c r="T43" i="14"/>
  <c r="T42" i="14"/>
  <c r="T41" i="14"/>
  <c r="T39" i="14"/>
  <c r="T38" i="14"/>
  <c r="T37" i="14"/>
  <c r="T35" i="14"/>
  <c r="T34" i="14"/>
  <c r="T33" i="14"/>
  <c r="T31" i="14"/>
  <c r="T30" i="14"/>
  <c r="T29" i="14"/>
  <c r="T27" i="14"/>
  <c r="T26" i="14"/>
  <c r="T25" i="14"/>
  <c r="T24" i="14"/>
  <c r="T23" i="14"/>
  <c r="T22" i="14"/>
  <c r="T21" i="14"/>
  <c r="T20" i="14"/>
  <c r="T19" i="14"/>
  <c r="T18" i="14"/>
  <c r="T17" i="14"/>
  <c r="T16" i="14"/>
  <c r="T14" i="14"/>
  <c r="T13" i="14"/>
  <c r="T12" i="14"/>
  <c r="T10" i="14"/>
  <c r="P91" i="14" l="1"/>
  <c r="P90" i="14"/>
  <c r="P89" i="14"/>
  <c r="P88" i="14"/>
  <c r="P87" i="14"/>
  <c r="P85" i="14"/>
  <c r="P84" i="14"/>
  <c r="P82" i="14"/>
  <c r="P81" i="14"/>
  <c r="P79" i="14"/>
  <c r="P78" i="14"/>
  <c r="P77" i="14"/>
  <c r="P75" i="14"/>
  <c r="P74" i="14"/>
  <c r="P71" i="14"/>
  <c r="P70" i="14"/>
  <c r="P68" i="14"/>
  <c r="P67" i="14"/>
  <c r="P66" i="14"/>
  <c r="P65" i="14"/>
  <c r="P64" i="14"/>
  <c r="P61" i="14"/>
  <c r="P60" i="14"/>
  <c r="P59" i="14"/>
  <c r="P58" i="14"/>
  <c r="P56" i="14"/>
  <c r="P55" i="14"/>
  <c r="P53" i="14"/>
  <c r="P52" i="14"/>
  <c r="P51" i="14"/>
  <c r="P50" i="14"/>
  <c r="P48" i="14"/>
  <c r="P47" i="14"/>
  <c r="P44" i="14"/>
  <c r="P43" i="14"/>
  <c r="P42" i="14"/>
  <c r="P41" i="14"/>
  <c r="P39" i="14"/>
  <c r="P38" i="14"/>
  <c r="P37" i="14"/>
  <c r="P35" i="14"/>
  <c r="P34" i="14"/>
  <c r="P33" i="14"/>
  <c r="P31" i="14"/>
  <c r="P30" i="14"/>
  <c r="P29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4" i="14"/>
  <c r="P13" i="14"/>
  <c r="P12" i="14"/>
  <c r="P10" i="14"/>
  <c r="R91" i="14" l="1"/>
  <c r="R90" i="14"/>
  <c r="R89" i="14"/>
  <c r="R88" i="14"/>
  <c r="R87" i="14"/>
  <c r="R85" i="14"/>
  <c r="R84" i="14"/>
  <c r="R82" i="14"/>
  <c r="R81" i="14"/>
  <c r="R79" i="14"/>
  <c r="R78" i="14"/>
  <c r="R77" i="14"/>
  <c r="R75" i="14"/>
  <c r="R74" i="14"/>
  <c r="R71" i="14"/>
  <c r="R70" i="14"/>
  <c r="R69" i="14"/>
  <c r="R68" i="14"/>
  <c r="R67" i="14"/>
  <c r="R66" i="14"/>
  <c r="R65" i="14"/>
  <c r="R64" i="14"/>
  <c r="R62" i="14"/>
  <c r="R61" i="14"/>
  <c r="R60" i="14"/>
  <c r="R59" i="14"/>
  <c r="R58" i="14"/>
  <c r="R56" i="14"/>
  <c r="R55" i="14"/>
  <c r="R53" i="14"/>
  <c r="R52" i="14"/>
  <c r="R51" i="14"/>
  <c r="R50" i="14"/>
  <c r="R48" i="14"/>
  <c r="R47" i="14"/>
  <c r="R44" i="14"/>
  <c r="R43" i="14"/>
  <c r="R42" i="14"/>
  <c r="R41" i="14"/>
  <c r="R39" i="14"/>
  <c r="R38" i="14"/>
  <c r="R37" i="14"/>
  <c r="R35" i="14"/>
  <c r="R34" i="14"/>
  <c r="R33" i="14"/>
  <c r="R31" i="14"/>
  <c r="R30" i="14"/>
  <c r="R29" i="14"/>
  <c r="R27" i="14"/>
  <c r="R26" i="14"/>
  <c r="R25" i="14"/>
  <c r="R24" i="14"/>
  <c r="R23" i="14"/>
  <c r="R22" i="14"/>
  <c r="R21" i="14"/>
  <c r="R20" i="14"/>
  <c r="R19" i="14"/>
  <c r="R18" i="14"/>
  <c r="R17" i="14"/>
  <c r="R16" i="14"/>
  <c r="R14" i="14"/>
  <c r="R13" i="14"/>
  <c r="R12" i="14"/>
  <c r="R10" i="14"/>
  <c r="L91" i="14"/>
  <c r="L90" i="14"/>
  <c r="L89" i="14"/>
  <c r="L88" i="14"/>
  <c r="L87" i="14"/>
  <c r="L85" i="14"/>
  <c r="L84" i="14"/>
  <c r="L82" i="14"/>
  <c r="L81" i="14"/>
  <c r="L79" i="14"/>
  <c r="L78" i="14"/>
  <c r="L77" i="14"/>
  <c r="L75" i="14"/>
  <c r="L74" i="14"/>
  <c r="L71" i="14"/>
  <c r="L70" i="14"/>
  <c r="L69" i="14"/>
  <c r="L68" i="14"/>
  <c r="L67" i="14"/>
  <c r="L66" i="14"/>
  <c r="L65" i="14"/>
  <c r="L64" i="14"/>
  <c r="L62" i="14"/>
  <c r="L61" i="14"/>
  <c r="L60" i="14"/>
  <c r="L59" i="14"/>
  <c r="L58" i="14"/>
  <c r="L56" i="14"/>
  <c r="L55" i="14"/>
  <c r="L53" i="14"/>
  <c r="L52" i="14"/>
  <c r="L51" i="14"/>
  <c r="L50" i="14"/>
  <c r="L48" i="14"/>
  <c r="L47" i="14"/>
  <c r="L44" i="14"/>
  <c r="L43" i="14"/>
  <c r="L42" i="14"/>
  <c r="L41" i="14"/>
  <c r="L39" i="14"/>
  <c r="L38" i="14"/>
  <c r="L37" i="14"/>
  <c r="L35" i="14"/>
  <c r="L34" i="14"/>
  <c r="L33" i="14"/>
  <c r="L31" i="14"/>
  <c r="L30" i="14"/>
  <c r="L29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4" i="14"/>
  <c r="L13" i="14"/>
  <c r="L12" i="14"/>
  <c r="L10" i="14"/>
  <c r="H61" i="14" l="1"/>
  <c r="N81" i="14"/>
  <c r="N87" i="14"/>
  <c r="N91" i="14" l="1"/>
  <c r="N90" i="14"/>
  <c r="N89" i="14"/>
  <c r="N88" i="14"/>
  <c r="N85" i="14"/>
  <c r="N84" i="14"/>
  <c r="N82" i="14"/>
  <c r="N79" i="14"/>
  <c r="N78" i="14"/>
  <c r="N77" i="14"/>
  <c r="N75" i="14"/>
  <c r="N74" i="14"/>
  <c r="N71" i="14"/>
  <c r="N70" i="14"/>
  <c r="N68" i="14"/>
  <c r="N67" i="14"/>
  <c r="N66" i="14"/>
  <c r="N65" i="14"/>
  <c r="N64" i="14"/>
  <c r="N61" i="14"/>
  <c r="N60" i="14"/>
  <c r="N59" i="14"/>
  <c r="N58" i="14"/>
  <c r="N56" i="14"/>
  <c r="N55" i="14"/>
  <c r="N53" i="14"/>
  <c r="N52" i="14"/>
  <c r="N51" i="14"/>
  <c r="N50" i="14"/>
  <c r="N48" i="14"/>
  <c r="N47" i="14"/>
  <c r="N44" i="14"/>
  <c r="N43" i="14"/>
  <c r="N42" i="14"/>
  <c r="N41" i="14"/>
  <c r="N39" i="14"/>
  <c r="N38" i="14"/>
  <c r="N37" i="14"/>
  <c r="N35" i="14"/>
  <c r="N34" i="14"/>
  <c r="N33" i="14"/>
  <c r="N31" i="14"/>
  <c r="N30" i="14"/>
  <c r="N29" i="14"/>
  <c r="N27" i="14"/>
  <c r="N26" i="14"/>
  <c r="N25" i="14"/>
  <c r="N24" i="14"/>
  <c r="N23" i="14"/>
  <c r="N22" i="14"/>
  <c r="N21" i="14"/>
  <c r="N20" i="14"/>
  <c r="N19" i="14"/>
  <c r="N18" i="14"/>
  <c r="N17" i="14"/>
  <c r="N16" i="14"/>
  <c r="N14" i="14"/>
  <c r="N13" i="14"/>
  <c r="N12" i="14"/>
  <c r="N10" i="14"/>
  <c r="H91" i="14" l="1"/>
  <c r="H90" i="14"/>
  <c r="H89" i="14"/>
  <c r="H88" i="14"/>
  <c r="H87" i="14"/>
  <c r="H85" i="14"/>
  <c r="H84" i="14"/>
  <c r="H82" i="14"/>
  <c r="H81" i="14"/>
  <c r="H79" i="14"/>
  <c r="H78" i="14"/>
  <c r="H77" i="14"/>
  <c r="H75" i="14"/>
  <c r="H74" i="14"/>
  <c r="H71" i="14"/>
  <c r="H70" i="14"/>
  <c r="H68" i="14"/>
  <c r="H67" i="14"/>
  <c r="H66" i="14"/>
  <c r="H65" i="14"/>
  <c r="H64" i="14"/>
  <c r="H62" i="14"/>
  <c r="H59" i="14"/>
  <c r="H58" i="14"/>
  <c r="H56" i="14"/>
  <c r="H55" i="14"/>
  <c r="H53" i="14"/>
  <c r="H52" i="14"/>
  <c r="H51" i="14"/>
  <c r="H50" i="14"/>
  <c r="H48" i="14"/>
  <c r="H47" i="14"/>
  <c r="H44" i="14"/>
  <c r="H43" i="14"/>
  <c r="H42" i="14"/>
  <c r="H41" i="14"/>
  <c r="H39" i="14"/>
  <c r="H38" i="14"/>
  <c r="H37" i="14"/>
  <c r="H35" i="14"/>
  <c r="H34" i="14"/>
  <c r="H33" i="14"/>
  <c r="H31" i="14"/>
  <c r="H30" i="14"/>
  <c r="H29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4" i="14"/>
  <c r="H13" i="14"/>
  <c r="H12" i="14"/>
  <c r="H10" i="14"/>
  <c r="H92" i="14" s="1"/>
  <c r="J61" i="14" l="1"/>
  <c r="J91" i="14"/>
  <c r="J90" i="14"/>
  <c r="J89" i="14"/>
  <c r="J88" i="14"/>
  <c r="J87" i="14"/>
  <c r="J85" i="14"/>
  <c r="J84" i="14"/>
  <c r="J82" i="14"/>
  <c r="J81" i="14"/>
  <c r="J79" i="14"/>
  <c r="J78" i="14"/>
  <c r="J77" i="14"/>
  <c r="J75" i="14"/>
  <c r="J74" i="14"/>
  <c r="J71" i="14"/>
  <c r="J70" i="14"/>
  <c r="J68" i="14"/>
  <c r="J67" i="14"/>
  <c r="J66" i="14"/>
  <c r="J65" i="14"/>
  <c r="J64" i="14"/>
  <c r="J62" i="14"/>
  <c r="J60" i="14"/>
  <c r="J59" i="14"/>
  <c r="J58" i="14"/>
  <c r="J56" i="14"/>
  <c r="J55" i="14"/>
  <c r="J53" i="14"/>
  <c r="J52" i="14"/>
  <c r="J51" i="14"/>
  <c r="J50" i="14"/>
  <c r="J48" i="14"/>
  <c r="J47" i="14"/>
  <c r="J44" i="14"/>
  <c r="J43" i="14"/>
  <c r="J42" i="14"/>
  <c r="J41" i="14"/>
  <c r="J39" i="14"/>
  <c r="J38" i="14"/>
  <c r="J37" i="14"/>
  <c r="J35" i="14"/>
  <c r="J34" i="14"/>
  <c r="J33" i="14"/>
  <c r="J31" i="14"/>
  <c r="J30" i="14"/>
  <c r="J29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4" i="14"/>
  <c r="J13" i="14"/>
  <c r="J12" i="14"/>
  <c r="J10" i="14"/>
  <c r="D91" i="14" l="1"/>
  <c r="D90" i="14"/>
  <c r="D89" i="14"/>
  <c r="D88" i="14"/>
  <c r="D87" i="14"/>
  <c r="D85" i="14"/>
  <c r="D84" i="14"/>
  <c r="D82" i="14"/>
  <c r="D81" i="14"/>
  <c r="D79" i="14"/>
  <c r="D78" i="14"/>
  <c r="D77" i="14"/>
  <c r="D75" i="14"/>
  <c r="D74" i="14"/>
  <c r="D71" i="14"/>
  <c r="D70" i="14"/>
  <c r="D68" i="14"/>
  <c r="D67" i="14"/>
  <c r="D66" i="14"/>
  <c r="D65" i="14"/>
  <c r="D64" i="14"/>
  <c r="D62" i="14"/>
  <c r="D61" i="14"/>
  <c r="D59" i="14"/>
  <c r="D58" i="14"/>
  <c r="D56" i="14"/>
  <c r="D55" i="14"/>
  <c r="C54" i="14"/>
  <c r="D53" i="14"/>
  <c r="D52" i="14"/>
  <c r="D51" i="14"/>
  <c r="D50" i="14"/>
  <c r="D48" i="14"/>
  <c r="D47" i="14"/>
  <c r="D44" i="14"/>
  <c r="D43" i="14"/>
  <c r="D42" i="14"/>
  <c r="D41" i="14"/>
  <c r="D39" i="14"/>
  <c r="D38" i="14"/>
  <c r="D37" i="14"/>
  <c r="D35" i="14"/>
  <c r="D34" i="14"/>
  <c r="D33" i="14"/>
  <c r="D31" i="14"/>
  <c r="D30" i="14"/>
  <c r="D29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4" i="14"/>
  <c r="D13" i="14"/>
  <c r="D12" i="14"/>
  <c r="D10" i="14"/>
  <c r="Z33" i="11" l="1"/>
  <c r="X22" i="7"/>
  <c r="X9" i="6"/>
  <c r="X11" i="5"/>
  <c r="M11" i="1"/>
  <c r="X15" i="4"/>
  <c r="Y14" i="3"/>
  <c r="W16" i="2"/>
  <c r="Z11" i="11"/>
  <c r="V22" i="7"/>
  <c r="V9" i="6"/>
  <c r="V11" i="5"/>
  <c r="K11" i="1"/>
  <c r="V15" i="4"/>
  <c r="W14" i="3"/>
  <c r="U16" i="2"/>
</calcChain>
</file>

<file path=xl/sharedStrings.xml><?xml version="1.0" encoding="utf-8"?>
<sst xmlns="http://schemas.openxmlformats.org/spreadsheetml/2006/main" count="20329" uniqueCount="1227">
  <si>
    <t>Гистологии, цитологии и эмбриологии</t>
  </si>
  <si>
    <t>Баринов Э.Ф.</t>
  </si>
  <si>
    <t>зав. кафедрой</t>
  </si>
  <si>
    <t>профессор</t>
  </si>
  <si>
    <t>Бондаренко Н.Н.</t>
  </si>
  <si>
    <t>Николенко О.И.</t>
  </si>
  <si>
    <t>учебный доцент</t>
  </si>
  <si>
    <t>к.м.н.</t>
  </si>
  <si>
    <t>доцент</t>
  </si>
  <si>
    <t>Терещук Б.П.</t>
  </si>
  <si>
    <t>Крахоткина Е.Д.</t>
  </si>
  <si>
    <t>к.б.н.</t>
  </si>
  <si>
    <t>Твердохлеб Т.А.</t>
  </si>
  <si>
    <t>Лам М.М.</t>
  </si>
  <si>
    <t>ассистент</t>
  </si>
  <si>
    <t>Черкасова Н.А.</t>
  </si>
  <si>
    <t>Фабер Т.И.</t>
  </si>
  <si>
    <t>Балыкина А.О.</t>
  </si>
  <si>
    <t>Кафедра</t>
  </si>
  <si>
    <t>ф.и.о.</t>
  </si>
  <si>
    <t>должность</t>
  </si>
  <si>
    <t>уч. звание</t>
  </si>
  <si>
    <t>уч. степень</t>
  </si>
  <si>
    <t>баллы</t>
  </si>
  <si>
    <t>д.м.н.</t>
  </si>
  <si>
    <t xml:space="preserve">Факультет </t>
  </si>
  <si>
    <t>Медицинский № 4</t>
  </si>
  <si>
    <t>Госпитальной терапии</t>
  </si>
  <si>
    <t>Ватутин Н.Т.</t>
  </si>
  <si>
    <t>Склянная Е.В.</t>
  </si>
  <si>
    <t>Шевелёк А.Н.</t>
  </si>
  <si>
    <t>Кашанская О.К.</t>
  </si>
  <si>
    <t>Кардашевская Л.И.</t>
  </si>
  <si>
    <t>Тарадин Г.Г.</t>
  </si>
  <si>
    <t>Смирнова А.С.</t>
  </si>
  <si>
    <t>Тов И.В.</t>
  </si>
  <si>
    <t>Зинкович М.И.</t>
  </si>
  <si>
    <t>Христиченко М.А.</t>
  </si>
  <si>
    <t>Гончарук М.С.</t>
  </si>
  <si>
    <t>Загоруйко А.Н.</t>
  </si>
  <si>
    <t>Эль-Хатиб М.</t>
  </si>
  <si>
    <t>Инфекционных болезней и эпидемиологии</t>
  </si>
  <si>
    <t xml:space="preserve">доцент </t>
  </si>
  <si>
    <t>Домашенко О. Н.</t>
  </si>
  <si>
    <t>Трунова О. А.</t>
  </si>
  <si>
    <t>Салоникиди А. И.</t>
  </si>
  <si>
    <t>Колесникова А. Г.</t>
  </si>
  <si>
    <t>Жидких В. Н.</t>
  </si>
  <si>
    <t>Чебалина Е. А.</t>
  </si>
  <si>
    <t>Романенко Т. А.</t>
  </si>
  <si>
    <t>Сотник Ю. А.</t>
  </si>
  <si>
    <t>Клыса Н. М.</t>
  </si>
  <si>
    <t>Паниева Д. С.</t>
  </si>
  <si>
    <t>Черкасова Т. И.</t>
  </si>
  <si>
    <t>Максимцева Н. В.</t>
  </si>
  <si>
    <t>Лыгина Ю. А.</t>
  </si>
  <si>
    <t>Нещерет Е. Н.</t>
  </si>
  <si>
    <t>Неврологии и медицинской генетики</t>
  </si>
  <si>
    <t>Статинова Е.А.</t>
  </si>
  <si>
    <t>Назаренко В.Г.</t>
  </si>
  <si>
    <t>Прокопенко Е.Б.</t>
  </si>
  <si>
    <t>Коценко Ю.И.</t>
  </si>
  <si>
    <t>Антонова Л.Н.</t>
  </si>
  <si>
    <t>Джоджуа А.Г.</t>
  </si>
  <si>
    <t>Максименко  О.Л.</t>
  </si>
  <si>
    <t>Бубликова А.М.</t>
  </si>
  <si>
    <t>Никитенко Д.В.</t>
  </si>
  <si>
    <t>Колесников Н.Е.</t>
  </si>
  <si>
    <t>Авсянкина Е.В.</t>
  </si>
  <si>
    <t>Офтальмологии</t>
  </si>
  <si>
    <t>Павлюченко К.П.</t>
  </si>
  <si>
    <t>Олейник Т.В.</t>
  </si>
  <si>
    <t>Иващенко С.Е.</t>
  </si>
  <si>
    <t>Мухина Е.В.</t>
  </si>
  <si>
    <t>Михальченко Е.А.</t>
  </si>
  <si>
    <t>Сапранкова Е.Н.</t>
  </si>
  <si>
    <t>Русского языка</t>
  </si>
  <si>
    <t>преподаватель</t>
  </si>
  <si>
    <t xml:space="preserve"> Калинкин В. М.</t>
  </si>
  <si>
    <t xml:space="preserve">Оборнева О.В. </t>
  </si>
  <si>
    <t>Мазуренко В.Б.</t>
  </si>
  <si>
    <t>Шокотько Л.Е.</t>
  </si>
  <si>
    <t>Ерохина Т.А.</t>
  </si>
  <si>
    <t>Мишина Н.В.</t>
  </si>
  <si>
    <t>д.филол.н.</t>
  </si>
  <si>
    <t>Щербинин А.В.</t>
  </si>
  <si>
    <t>Фоменко С.А.</t>
  </si>
  <si>
    <t>Щербинин А.А.</t>
  </si>
  <si>
    <t>Литовка В.К.</t>
  </si>
  <si>
    <t>Черкун А.В.</t>
  </si>
  <si>
    <t>Анастасов А.Г.</t>
  </si>
  <si>
    <t>Сушков Н.Т.</t>
  </si>
  <si>
    <t>Музалев А.А.</t>
  </si>
  <si>
    <t>Москаленко С.В.</t>
  </si>
  <si>
    <t>Вакуленко М.В.</t>
  </si>
  <si>
    <t>Пошехонов А.С.</t>
  </si>
  <si>
    <t>Васильев А.А.</t>
  </si>
  <si>
    <t>Смирнов Н.Л.</t>
  </si>
  <si>
    <t>Ширшов И.В.</t>
  </si>
  <si>
    <t>Медведев А.В.</t>
  </si>
  <si>
    <t xml:space="preserve">Ельский И.К. </t>
  </si>
  <si>
    <t>Рейтинг по научной работе сотрудников  медицинского факультета №4  за 2016 год</t>
  </si>
  <si>
    <t xml:space="preserve"> доцент</t>
  </si>
  <si>
    <t>к.м.н</t>
  </si>
  <si>
    <t>по должности ассистент, преподаватель</t>
  </si>
  <si>
    <t>по должности заведующий кафедрой</t>
  </si>
  <si>
    <t xml:space="preserve">по должности профессор </t>
  </si>
  <si>
    <t>Рейтинг по научной работе сотрудников  медицинского факультета №1  за 2016 год</t>
  </si>
  <si>
    <t xml:space="preserve">Медицинский №1 </t>
  </si>
  <si>
    <t>Иностранных языков</t>
  </si>
  <si>
    <t>Пузик А.А.</t>
  </si>
  <si>
    <t>Агафонова Е.И.</t>
  </si>
  <si>
    <t>Жданова Е.В.</t>
  </si>
  <si>
    <t>Мариненко Л.А.</t>
  </si>
  <si>
    <t>Ковтун И.В.</t>
  </si>
  <si>
    <t>Панасенко К.В.</t>
  </si>
  <si>
    <t>Червоненко В.Д.</t>
  </si>
  <si>
    <t>Чудин А.Г.</t>
  </si>
  <si>
    <t>Омельченко Е.М.</t>
  </si>
  <si>
    <t>Зуйкова О.В.</t>
  </si>
  <si>
    <t>Виноградова А.И.</t>
  </si>
  <si>
    <t>зав.кафедрой</t>
  </si>
  <si>
    <t>ст. преподаватель</t>
  </si>
  <si>
    <t>ст преподаватель</t>
  </si>
  <si>
    <t>Патологической анатомии</t>
  </si>
  <si>
    <t>Василенко И.В.</t>
  </si>
  <si>
    <t>Шевченко Т.И.</t>
  </si>
  <si>
    <t>Пискунова Н.В.</t>
  </si>
  <si>
    <t>Гусаренко В.Д.</t>
  </si>
  <si>
    <t>Колесникова И.А.</t>
  </si>
  <si>
    <t>Поляков К.В.</t>
  </si>
  <si>
    <t>Кондратюк Р.Б.</t>
  </si>
  <si>
    <t>Сидоренко Р.С.</t>
  </si>
  <si>
    <t>Анатомии и латинского языка</t>
  </si>
  <si>
    <t>Басий Р.В.</t>
  </si>
  <si>
    <t>Довгялло Ю.В.</t>
  </si>
  <si>
    <t>Здиховский И.А.</t>
  </si>
  <si>
    <t>Руденко М.Г.</t>
  </si>
  <si>
    <t>Васильев В.А.</t>
  </si>
  <si>
    <t>Крюков Э.Л.</t>
  </si>
  <si>
    <t>Брюханов В.М.</t>
  </si>
  <si>
    <t>Костин Р.А.</t>
  </si>
  <si>
    <t>Пацкань И.И.</t>
  </si>
  <si>
    <t>Мурейси К.А.</t>
  </si>
  <si>
    <t>Кулиш А.И.</t>
  </si>
  <si>
    <t>Бешуля О.А.</t>
  </si>
  <si>
    <t>Селиванова Е.С.</t>
  </si>
  <si>
    <t>Якобчук А.В.</t>
  </si>
  <si>
    <t>Косенкова-Дудник Е.А.</t>
  </si>
  <si>
    <t>Парамонова Т.И.</t>
  </si>
  <si>
    <t>Вакуленко И.П.</t>
  </si>
  <si>
    <t>и.о. зав.каф.</t>
  </si>
  <si>
    <t>ст.преподаватель</t>
  </si>
  <si>
    <t>Философии и социально-гуманитарных дисциплин</t>
  </si>
  <si>
    <t>Смеричевский Э.Ф.</t>
  </si>
  <si>
    <t>Огородник И.С.</t>
  </si>
  <si>
    <t>Зуев К.А.</t>
  </si>
  <si>
    <t>Белоусова В.Ю.</t>
  </si>
  <si>
    <t>Броварь А.В.</t>
  </si>
  <si>
    <t>Онопко О.В.</t>
  </si>
  <si>
    <t>Волкова Л.Н.</t>
  </si>
  <si>
    <t>Коржова Д.А.</t>
  </si>
  <si>
    <t>Колованов А.В.</t>
  </si>
  <si>
    <t>Волошинская А.В.</t>
  </si>
  <si>
    <t>Мареева И.В.</t>
  </si>
  <si>
    <t>зав каф</t>
  </si>
  <si>
    <t>Профессор</t>
  </si>
  <si>
    <t>к.фил.н</t>
  </si>
  <si>
    <t>д.истор.н</t>
  </si>
  <si>
    <t>к.полит.н</t>
  </si>
  <si>
    <t>к.юрид.н</t>
  </si>
  <si>
    <t>Психиатрии, наркологии и медицинской психологии</t>
  </si>
  <si>
    <t>Абрамов В.А.</t>
  </si>
  <si>
    <t>Ряполова Т.Л.</t>
  </si>
  <si>
    <t>Голоденко О.Н.</t>
  </si>
  <si>
    <t>Соловьева М.А.</t>
  </si>
  <si>
    <t>Абрамов В.Ал.</t>
  </si>
  <si>
    <t>Коваленко С.Р.</t>
  </si>
  <si>
    <t>Бойченко А.А.</t>
  </si>
  <si>
    <t>Миминошвили О.И.</t>
  </si>
  <si>
    <t>Антонюк О.С.</t>
  </si>
  <si>
    <t>Пшеничный В.Н.</t>
  </si>
  <si>
    <t>Шаповалов И.Н.</t>
  </si>
  <si>
    <t xml:space="preserve">Веселый </t>
  </si>
  <si>
    <t>Миминошвили А.О.</t>
  </si>
  <si>
    <t>Ярощак С.В.</t>
  </si>
  <si>
    <t>д.м.н</t>
  </si>
  <si>
    <t>к.фил.н.</t>
  </si>
  <si>
    <t>Кардаш А.М.</t>
  </si>
  <si>
    <t>Семисалов С.Я.</t>
  </si>
  <si>
    <t>Коровка С.Я.</t>
  </si>
  <si>
    <t>Ващенко А.В.</t>
  </si>
  <si>
    <t>Кузнецов С.Н.</t>
  </si>
  <si>
    <t>Коломиец В.В.</t>
  </si>
  <si>
    <t>Пивнев Б.А.</t>
  </si>
  <si>
    <t>Ванханен Н.В.</t>
  </si>
  <si>
    <t>Логовеева Т.Н.</t>
  </si>
  <si>
    <t>Томаш О.В.</t>
  </si>
  <si>
    <t>Шира А.И.</t>
  </si>
  <si>
    <t>Грушко И.В.</t>
  </si>
  <si>
    <t>Максимова Л.Ю.</t>
  </si>
  <si>
    <t>Майлян Д.Э.</t>
  </si>
  <si>
    <t>Кривонос Н.Ю.</t>
  </si>
  <si>
    <t>Ермакова Е.Я.</t>
  </si>
  <si>
    <t>Панчишко А.С.</t>
  </si>
  <si>
    <t>Общей хирургии №2</t>
  </si>
  <si>
    <t>Иващенко В.В.</t>
  </si>
  <si>
    <t>Журавлева Ю.И.</t>
  </si>
  <si>
    <t>Балацкий Е.Р.</t>
  </si>
  <si>
    <t>Бассов О.И.</t>
  </si>
  <si>
    <t>Зарицкий А.Б.</t>
  </si>
  <si>
    <t>Койко М.А.</t>
  </si>
  <si>
    <t>Коноваленко А.В.</t>
  </si>
  <si>
    <t>Оториноларингологии</t>
  </si>
  <si>
    <t>Селезнев К.Г.</t>
  </si>
  <si>
    <t>Долженко С.А.</t>
  </si>
  <si>
    <t>Андреев П.В.</t>
  </si>
  <si>
    <t>Климов З.Т.</t>
  </si>
  <si>
    <t>Окунь О.С.</t>
  </si>
  <si>
    <t>зав.кафедры</t>
  </si>
  <si>
    <t>Физического воспитания</t>
  </si>
  <si>
    <t>Добровольская Н.А.</t>
  </si>
  <si>
    <t>Ясько Г.В.</t>
  </si>
  <si>
    <t>Алешин Е.В.</t>
  </si>
  <si>
    <t>Аматуни Н.А.</t>
  </si>
  <si>
    <t>Белкин А.Н.</t>
  </si>
  <si>
    <t>Калмыкова В.И.</t>
  </si>
  <si>
    <t>Невидомский С.Е.</t>
  </si>
  <si>
    <t>Нескрба Т.А.</t>
  </si>
  <si>
    <t>Сидоров И.В.</t>
  </si>
  <si>
    <t>Спивак Ю.П.</t>
  </si>
  <si>
    <t>Ткач О.А.</t>
  </si>
  <si>
    <t>Черняк О.П.</t>
  </si>
  <si>
    <t>Шаповалова О.В.</t>
  </si>
  <si>
    <t>Бондарчук И.Ю.</t>
  </si>
  <si>
    <t>Калиновская Т.Н.</t>
  </si>
  <si>
    <t>Федорова Г.В.</t>
  </si>
  <si>
    <t>Лисицкая Н.В.</t>
  </si>
  <si>
    <t>Шиншина С.И.</t>
  </si>
  <si>
    <t>Отставнов П.П.</t>
  </si>
  <si>
    <t>Витовский В.С.</t>
  </si>
  <si>
    <t>Бережная С.Е.</t>
  </si>
  <si>
    <t>Годз Л.А.</t>
  </si>
  <si>
    <t>Доцент</t>
  </si>
  <si>
    <t>ст. лаборант</t>
  </si>
  <si>
    <t>Фтизиатрии и пульмонологии</t>
  </si>
  <si>
    <t>Лепшина С.М.</t>
  </si>
  <si>
    <t>Корж Е.В.</t>
  </si>
  <si>
    <t>Норейко Б.В.</t>
  </si>
  <si>
    <t>Гуренко Е.Г.</t>
  </si>
  <si>
    <t>Миндрул М.А.</t>
  </si>
  <si>
    <t>Шумляева Т. М.</t>
  </si>
  <si>
    <t>Шестопалов Д.Л.</t>
  </si>
  <si>
    <t>Зав.кафедрой</t>
  </si>
  <si>
    <t>по должности доцент, ст.преподаватель</t>
  </si>
  <si>
    <t>с.н.с</t>
  </si>
  <si>
    <t>по должности доцент, ст. преподаватель</t>
  </si>
  <si>
    <t>Акушерства и гинекологии</t>
  </si>
  <si>
    <t>Медицинский №2</t>
  </si>
  <si>
    <t>Чурилов А.В.</t>
  </si>
  <si>
    <t>Джеломанова С.А.</t>
  </si>
  <si>
    <t>Данькина И.А.</t>
  </si>
  <si>
    <t>Клецова М.И.</t>
  </si>
  <si>
    <t>Свиридова В.В.</t>
  </si>
  <si>
    <t>Носкова О.В.</t>
  </si>
  <si>
    <t>Друпп Ю.Г.</t>
  </si>
  <si>
    <t>Тутов С.Н.</t>
  </si>
  <si>
    <t>Былым Г.В.</t>
  </si>
  <si>
    <t>Подоляка Д.В.</t>
  </si>
  <si>
    <t>Миминошвили Т.Л.</t>
  </si>
  <si>
    <t>Талалаенко Ю.А.</t>
  </si>
  <si>
    <t>Мирович Е.Д.</t>
  </si>
  <si>
    <t>Петренко С.А.</t>
  </si>
  <si>
    <t>Егорова М.А.</t>
  </si>
  <si>
    <t>Мацинин А.Н.</t>
  </si>
  <si>
    <t>Князева Н.В.</t>
  </si>
  <si>
    <t>Гребельная Н.В.</t>
  </si>
  <si>
    <t>Жулковский В.В.</t>
  </si>
  <si>
    <t>Шаганов П.Ф.</t>
  </si>
  <si>
    <t>Ауси Марван</t>
  </si>
  <si>
    <t>Литвинова Е.В.</t>
  </si>
  <si>
    <t>Галалу С.И.</t>
  </si>
  <si>
    <t>Клиническая иммунология</t>
  </si>
  <si>
    <t>Прилуцкий А.С.</t>
  </si>
  <si>
    <t>Дегонский А.И.</t>
  </si>
  <si>
    <t>Майлян Э.А.</t>
  </si>
  <si>
    <t>Лесниченко Д.А.</t>
  </si>
  <si>
    <t>Костецкая Н.И.</t>
  </si>
  <si>
    <t>Ткаченко К.Е.</t>
  </si>
  <si>
    <t>Швиренко И.Р.</t>
  </si>
  <si>
    <t>Лыков А.А.</t>
  </si>
  <si>
    <t>Поважная Е.С.</t>
  </si>
  <si>
    <t>Пеклун И.В.</t>
  </si>
  <si>
    <t>Зубенко И.В.</t>
  </si>
  <si>
    <t>Терещенко И.В.</t>
  </si>
  <si>
    <t>Томачинская Л.П.</t>
  </si>
  <si>
    <t>Середенко Л.П.</t>
  </si>
  <si>
    <t>Лыкова Л.А.</t>
  </si>
  <si>
    <t>Томаш Л.А.</t>
  </si>
  <si>
    <t>Жадинский Н.В.</t>
  </si>
  <si>
    <t>Мишин В.В.</t>
  </si>
  <si>
    <t>Гриценко Л.З.</t>
  </si>
  <si>
    <t>Николенко О.Ю.</t>
  </si>
  <si>
    <t>Кокина И.В.</t>
  </si>
  <si>
    <t>Сыщикова О.В.</t>
  </si>
  <si>
    <t>Микробиологии, вирусологии и иммунологии</t>
  </si>
  <si>
    <t>Медицинской реабилитации, ЛФК и нетрадионной медицины</t>
  </si>
  <si>
    <t>к.биол.н.</t>
  </si>
  <si>
    <t>Медицинской биологии</t>
  </si>
  <si>
    <t>Степанова М.Г.</t>
  </si>
  <si>
    <t>Мехова Л.С.</t>
  </si>
  <si>
    <t>Борисюк М.В.</t>
  </si>
  <si>
    <t>Мехова Г.А.</t>
  </si>
  <si>
    <t>Корсун.А.А</t>
  </si>
  <si>
    <t>Гниденко Н.А.</t>
  </si>
  <si>
    <t>Яковецкая А.А.</t>
  </si>
  <si>
    <t>Миненко Е.Ф.</t>
  </si>
  <si>
    <t>преподаватель-стажер</t>
  </si>
  <si>
    <t>к.биол.н</t>
  </si>
  <si>
    <t>Онкологии</t>
  </si>
  <si>
    <t>Попович А.Ю.</t>
  </si>
  <si>
    <t>Богданов Б.А.</t>
  </si>
  <si>
    <t>Седаков И.Е.</t>
  </si>
  <si>
    <t>Куприенко Н.В.</t>
  </si>
  <si>
    <t>Кравцова В.Н.</t>
  </si>
  <si>
    <t>Крюков Н.В.</t>
  </si>
  <si>
    <t>Анищенко А.А.</t>
  </si>
  <si>
    <t>Заика А.Н.</t>
  </si>
  <si>
    <t>Башеев А.В.</t>
  </si>
  <si>
    <t>Бутенко Е.В.</t>
  </si>
  <si>
    <t>Шкарбун Д.А.</t>
  </si>
  <si>
    <t>Шумило И.А.</t>
  </si>
  <si>
    <t>Зубов А.Д.</t>
  </si>
  <si>
    <t>Момот Н.В.</t>
  </si>
  <si>
    <t>Шкарбун Л.И.</t>
  </si>
  <si>
    <t>Черняева Ю.В.</t>
  </si>
  <si>
    <t>Шкарбун К.Д.</t>
  </si>
  <si>
    <t xml:space="preserve"> - </t>
  </si>
  <si>
    <t>Общей хирургии № 1</t>
  </si>
  <si>
    <t>Борота А.В.</t>
  </si>
  <si>
    <t>Гюльмамедов Ф.И.</t>
  </si>
  <si>
    <t>Василенко Л.И.</t>
  </si>
  <si>
    <t>Полунин Г.Е.</t>
  </si>
  <si>
    <t>Герасименко Е.А.</t>
  </si>
  <si>
    <t>Лыков В.А.</t>
  </si>
  <si>
    <t>Енгенов Н.М.</t>
  </si>
  <si>
    <t>Кухто А.П.</t>
  </si>
  <si>
    <t>Башмаков М.Н.</t>
  </si>
  <si>
    <t>Куницкий Ю.Л.</t>
  </si>
  <si>
    <t>Борота А.А.</t>
  </si>
  <si>
    <t>Христуленко А.А.</t>
  </si>
  <si>
    <t>Гюльмамедов В.А.</t>
  </si>
  <si>
    <t>Моногарова Н. Е.</t>
  </si>
  <si>
    <t>Голубова О. А.</t>
  </si>
  <si>
    <t>Фоменко П. Г.</t>
  </si>
  <si>
    <t>Шалаева И. В.</t>
  </si>
  <si>
    <t>Крюк М. А.</t>
  </si>
  <si>
    <t>Лукашевич Г. М.</t>
  </si>
  <si>
    <t>Воронин К. А.</t>
  </si>
  <si>
    <t>Факультетской терапии им. А. Я. Губергрица</t>
  </si>
  <si>
    <t>Физиологии и клинико-лабораторной диагностики</t>
  </si>
  <si>
    <t>Казаков В.Н.</t>
  </si>
  <si>
    <t>Прокофьева Н.В.</t>
  </si>
  <si>
    <t>Андреева В.Ф.</t>
  </si>
  <si>
    <t>Попов Б.Г.</t>
  </si>
  <si>
    <t>Шевченко Т.А.</t>
  </si>
  <si>
    <t>Бортникова А.К.</t>
  </si>
  <si>
    <t>Филюшина Е.В.</t>
  </si>
  <si>
    <t>Гончаренко О.Н.</t>
  </si>
  <si>
    <t>Кустов Д.Ю.</t>
  </si>
  <si>
    <t>Зоркова Е.В.</t>
  </si>
  <si>
    <t>Федорова А.В.</t>
  </si>
  <si>
    <t>Смирнова Т.Я.</t>
  </si>
  <si>
    <t>Босько И.Л.</t>
  </si>
  <si>
    <t>Колесникова Т.И.</t>
  </si>
  <si>
    <t>Мельник В.А.</t>
  </si>
  <si>
    <t>Мельники А.В.</t>
  </si>
  <si>
    <t>Шрамко И.А.</t>
  </si>
  <si>
    <t>Нагорнюк Г.Г.</t>
  </si>
  <si>
    <t>Куляс В.М.</t>
  </si>
  <si>
    <t>Рымарь Я.И.</t>
  </si>
  <si>
    <t>ст.н.с</t>
  </si>
  <si>
    <t>Хирургии им. К.Т.Овнатаняна</t>
  </si>
  <si>
    <t>Колкин Я.Г.</t>
  </si>
  <si>
    <t xml:space="preserve"> Хацко В.В.</t>
  </si>
  <si>
    <t xml:space="preserve"> Дудин А.М.</t>
  </si>
  <si>
    <t>Межаков С.В.</t>
  </si>
  <si>
    <t>Греджев Ф.А.</t>
  </si>
  <si>
    <t>Кузьменко А.Е.</t>
  </si>
  <si>
    <t xml:space="preserve"> Вегнер Д.В.</t>
  </si>
  <si>
    <t>Рейтинг по научной работе сотрудников  медицинского факультета №2  за 2016 год</t>
  </si>
  <si>
    <t>Рейтинг по научной работе сотрудников  медицинского факультета №3  за 2016 год</t>
  </si>
  <si>
    <t>Медицинский №3</t>
  </si>
  <si>
    <t>Бондаренко Г.А.</t>
  </si>
  <si>
    <t>Николенко В.Ю.</t>
  </si>
  <si>
    <t>Денисенко А.Ф.</t>
  </si>
  <si>
    <t>Данилов Ю.В.</t>
  </si>
  <si>
    <t>Ермаченко Т.П.</t>
  </si>
  <si>
    <t>Ласткова Н.Д.</t>
  </si>
  <si>
    <t>Педиатрии и детских инфекций</t>
  </si>
  <si>
    <t>Кучеренко Н.П.</t>
  </si>
  <si>
    <t>Бобровицкая А.И.</t>
  </si>
  <si>
    <t>Чалая Л.Ф.</t>
  </si>
  <si>
    <t>Москалюк О.Н.</t>
  </si>
  <si>
    <t>Зуева Г.В.</t>
  </si>
  <si>
    <t>Махмутов Р.Ф.</t>
  </si>
  <si>
    <t>Пошехонова Ю.В.</t>
  </si>
  <si>
    <t>Шабан Н.И.</t>
  </si>
  <si>
    <t>Налетов А.В.</t>
  </si>
  <si>
    <t>Масюта Д.И.</t>
  </si>
  <si>
    <t>Коваленко Т.И.</t>
  </si>
  <si>
    <t>Медведева В.В.</t>
  </si>
  <si>
    <t>Голосной Э.В.</t>
  </si>
  <si>
    <t>Гончарова Л.А.</t>
  </si>
  <si>
    <t>Гигиены и экологии</t>
  </si>
  <si>
    <t>Ластков Л.О.</t>
  </si>
  <si>
    <t>Иваницкая Н.Ф.</t>
  </si>
  <si>
    <t>Бессмертный А.Н.</t>
  </si>
  <si>
    <t>Клименко А.И.</t>
  </si>
  <si>
    <t>Симакопуло В.А.</t>
  </si>
  <si>
    <t>Михайлова Т.В.</t>
  </si>
  <si>
    <t>Савченко М.В.</t>
  </si>
  <si>
    <t>Потапов А.А.</t>
  </si>
  <si>
    <t>Партас О.В.</t>
  </si>
  <si>
    <t>Брюханова С.Т.</t>
  </si>
  <si>
    <t>Павлович Л.В.</t>
  </si>
  <si>
    <t>Машинистов В.В.</t>
  </si>
  <si>
    <t>Выхованец Т.А.</t>
  </si>
  <si>
    <t>Козаков А.Г.</t>
  </si>
  <si>
    <t>Микрюкова Н.Г.</t>
  </si>
  <si>
    <t>професор</t>
  </si>
  <si>
    <t>БЖД и медицины катастроф</t>
  </si>
  <si>
    <t>Мамедов В.Ш.</t>
  </si>
  <si>
    <t>Литвиненко Е.П.</t>
  </si>
  <si>
    <t>Тищенко А.В.</t>
  </si>
  <si>
    <t>Чуркин Д.В.</t>
  </si>
  <si>
    <t>Стречный Л.И.</t>
  </si>
  <si>
    <t>Рябуха Е.С.</t>
  </si>
  <si>
    <t>Щербина Ю.Г.</t>
  </si>
  <si>
    <t>Степенюк А.В.</t>
  </si>
  <si>
    <t>Блинков С.Г.</t>
  </si>
  <si>
    <t>Ищенко Д.В.</t>
  </si>
  <si>
    <t>Агарков В.И.</t>
  </si>
  <si>
    <t>Грищенко С.В.</t>
  </si>
  <si>
    <t>Грищенко И.И.</t>
  </si>
  <si>
    <t>Бутева Л.В.</t>
  </si>
  <si>
    <t>Доценко Т.М.</t>
  </si>
  <si>
    <t>Лихобабина О.А.</t>
  </si>
  <si>
    <t>Антропова  О.С.</t>
  </si>
  <si>
    <t>Охотникова М.В.</t>
  </si>
  <si>
    <t>Парахина О.Н.</t>
  </si>
  <si>
    <t>Бугашева Н.В.</t>
  </si>
  <si>
    <t>Коктышев И.В.</t>
  </si>
  <si>
    <t>Семикоз Е.А.</t>
  </si>
  <si>
    <t>Оперативной хирургии и топографической анатомии</t>
  </si>
  <si>
    <t>Антипов Н.В.</t>
  </si>
  <si>
    <t>Жиляев Р.А.</t>
  </si>
  <si>
    <t>Сироид Д.В.</t>
  </si>
  <si>
    <t>Войтенко С.В.</t>
  </si>
  <si>
    <t>Бердников М.А.</t>
  </si>
  <si>
    <t>Урологии</t>
  </si>
  <si>
    <t>Кривобок А.Г.</t>
  </si>
  <si>
    <t>Захаров В.В.</t>
  </si>
  <si>
    <t>Виненцов Ю.А.</t>
  </si>
  <si>
    <t>Сохин  С.А.</t>
  </si>
  <si>
    <t>Волошин В.В.</t>
  </si>
  <si>
    <t>Канана А.Я.</t>
  </si>
  <si>
    <t>Педиатрии и неонатологии</t>
  </si>
  <si>
    <t>Прохоров Е.В.</t>
  </si>
  <si>
    <t>Островский И.М.</t>
  </si>
  <si>
    <t>Чеплпан Л.Л.</t>
  </si>
  <si>
    <t>Пропедевтики педиатрии</t>
  </si>
  <si>
    <t>Кривущев Б.И.</t>
  </si>
  <si>
    <t>Вакуленко С.И.</t>
  </si>
  <si>
    <t>Ярошенко С.Я.</t>
  </si>
  <si>
    <t>Максимова С.М.</t>
  </si>
  <si>
    <t>Пропедевтической и внутренней медицины</t>
  </si>
  <si>
    <t>Игнатенко Г.А.</t>
  </si>
  <si>
    <t>Мухин И.В.</t>
  </si>
  <si>
    <t>Игнатенко Т.С.</t>
  </si>
  <si>
    <t>Дубовик А.В.</t>
  </si>
  <si>
    <t>Кошелева Е.Н.</t>
  </si>
  <si>
    <t>Щербаков К.С.</t>
  </si>
  <si>
    <t>Грушина М.В.</t>
  </si>
  <si>
    <t>Толстой В.А.</t>
  </si>
  <si>
    <t>Евтушенко И.С.</t>
  </si>
  <si>
    <t>Чибисова И.Ю.</t>
  </si>
  <si>
    <t>Субботина Е.А.</t>
  </si>
  <si>
    <t>Мильнер И.В.</t>
  </si>
  <si>
    <t>Ткаченко Л.И.</t>
  </si>
  <si>
    <t>Ракитов Б.Л.</t>
  </si>
  <si>
    <t>Туманова С.В.</t>
  </si>
  <si>
    <t>Смирнова Я.Ю.</t>
  </si>
  <si>
    <t>Брыжатая Ю.О.</t>
  </si>
  <si>
    <t>Краснокутская Е.П.</t>
  </si>
  <si>
    <t>Горбачева Я.Н.</t>
  </si>
  <si>
    <t>Молчанова О.С.</t>
  </si>
  <si>
    <t>Циганок Т.В.</t>
  </si>
  <si>
    <t>Рыбалко Г.С.</t>
  </si>
  <si>
    <t>Гончаров А.Н.</t>
  </si>
  <si>
    <t>Контовский Е.А.</t>
  </si>
  <si>
    <t>Паниева Н.Ю.</t>
  </si>
  <si>
    <t>Паламарчук Ю.С.</t>
  </si>
  <si>
    <t>Судебной медицины и медицинского права</t>
  </si>
  <si>
    <t>Шевченко В.В.</t>
  </si>
  <si>
    <t>Кузнецов О.Г.</t>
  </si>
  <si>
    <t>Минаков Г.Р.</t>
  </si>
  <si>
    <t>Кобзарь Н.А.</t>
  </si>
  <si>
    <t>Кулемзина Т.В.</t>
  </si>
  <si>
    <t>Красножон С.В.</t>
  </si>
  <si>
    <t>Криволап Н.В.</t>
  </si>
  <si>
    <t>Испанов А.Н.</t>
  </si>
  <si>
    <t>Моргун Е.И.</t>
  </si>
  <si>
    <t>зав. курсом</t>
  </si>
  <si>
    <t>к. госупр.</t>
  </si>
  <si>
    <t>Стоматологический</t>
  </si>
  <si>
    <t>Ортопедической стоматологии</t>
  </si>
  <si>
    <t>Клёмин В. А.</t>
  </si>
  <si>
    <t>Корж В. И.</t>
  </si>
  <si>
    <t>Жданов В. Е.</t>
  </si>
  <si>
    <t>Макеев Г. А.</t>
  </si>
  <si>
    <t>Александров И. Н.</t>
  </si>
  <si>
    <t>Авсянкин В. И.</t>
  </si>
  <si>
    <t>Сажина О. С.</t>
  </si>
  <si>
    <t>Яворская Л. В.</t>
  </si>
  <si>
    <t>Бутук Д. В.</t>
  </si>
  <si>
    <t>Кубаренко В. В.</t>
  </si>
  <si>
    <t>Ворожко А. А.</t>
  </si>
  <si>
    <t>Вольваков В. В.</t>
  </si>
  <si>
    <t>Озерова Т. Л.</t>
  </si>
  <si>
    <t>Гаврилов А. Е.</t>
  </si>
  <si>
    <t>Кашанский И. В.</t>
  </si>
  <si>
    <t>Руденко О. В.</t>
  </si>
  <si>
    <t>Куковинец В. Н.</t>
  </si>
  <si>
    <t>Ларичева Т. С.</t>
  </si>
  <si>
    <t>Рейтинг по научной работе сотрудников стоматологического факультета за 2016 год</t>
  </si>
  <si>
    <t>Патологической физиологии</t>
  </si>
  <si>
    <t>Крюк Ю.Я.</t>
  </si>
  <si>
    <t>Ельский В.Н.</t>
  </si>
  <si>
    <t>Кривобок Г.К.</t>
  </si>
  <si>
    <t>Линчевская Л.П.</t>
  </si>
  <si>
    <t>Пищулина С.В.</t>
  </si>
  <si>
    <t>Стрельченко Ю.И.</t>
  </si>
  <si>
    <t>ст.н.с.</t>
  </si>
  <si>
    <t>Терапевтической стоматологии</t>
  </si>
  <si>
    <t>Педорец А.П.</t>
  </si>
  <si>
    <t xml:space="preserve">Шабанов В.Н. </t>
  </si>
  <si>
    <t>Косарева Л.И.</t>
  </si>
  <si>
    <t>Крапивин С.С.</t>
  </si>
  <si>
    <t>Пиляев А.Г.</t>
  </si>
  <si>
    <t>Исакова Т.И.</t>
  </si>
  <si>
    <t>Гонтарь Е.А.</t>
  </si>
  <si>
    <t>Мороз А.Б.</t>
  </si>
  <si>
    <t>Колосова О.В.</t>
  </si>
  <si>
    <t>Пономарева Н.А.</t>
  </si>
  <si>
    <t>Юровская И.А.</t>
  </si>
  <si>
    <t>Хачатурова К.М.</t>
  </si>
  <si>
    <t>Джеломанова - Кутана В.К.</t>
  </si>
  <si>
    <t>Исаков С.В.</t>
  </si>
  <si>
    <t>Шабанов О.В.</t>
  </si>
  <si>
    <t>Давлеева М.Д.</t>
  </si>
  <si>
    <t>Хохлова Е.А.</t>
  </si>
  <si>
    <t>Стоматологии детского возраста и хирургической стоматологии</t>
  </si>
  <si>
    <t>Музычина А.А.</t>
  </si>
  <si>
    <t>Калиновский Д.К.</t>
  </si>
  <si>
    <t>Хахелева Т.Н.</t>
  </si>
  <si>
    <t>Иващенко А.Л.</t>
  </si>
  <si>
    <t>Агафонова Г.Ю.</t>
  </si>
  <si>
    <t>Бугоркова И.А.</t>
  </si>
  <si>
    <t>Баркова А.В.</t>
  </si>
  <si>
    <t>Золотаренко Е.О.</t>
  </si>
  <si>
    <t>Кальней Е.О.</t>
  </si>
  <si>
    <t>Каминский А.Г.</t>
  </si>
  <si>
    <t>Музычина А.В.</t>
  </si>
  <si>
    <t>Тарануха С.В.</t>
  </si>
  <si>
    <t>Ушич А.Г.</t>
  </si>
  <si>
    <t>Лучевой диагностики и лучевой терапии</t>
  </si>
  <si>
    <t>Первак М.Б.</t>
  </si>
  <si>
    <t>Губенко О.В.</t>
  </si>
  <si>
    <t>Котлубей Е.В.</t>
  </si>
  <si>
    <t>Оборнев А.Л.</t>
  </si>
  <si>
    <t>Дерматовенерологии</t>
  </si>
  <si>
    <t>Романенко К.В.</t>
  </si>
  <si>
    <t>Романенко В.Н.</t>
  </si>
  <si>
    <t>Белик И.Е.</t>
  </si>
  <si>
    <t>Гупало Л.А.</t>
  </si>
  <si>
    <t>Ермилова Н.В.</t>
  </si>
  <si>
    <t>Гридасова В.Д.</t>
  </si>
  <si>
    <t>Иванова И.П.</t>
  </si>
  <si>
    <t>Стоматологии детского возраста</t>
  </si>
  <si>
    <t>Чижевский И.В.</t>
  </si>
  <si>
    <t>Ермакова И.Д.</t>
  </si>
  <si>
    <t>Губанова О.И.</t>
  </si>
  <si>
    <t>Забышный А.А.</t>
  </si>
  <si>
    <t>Першин С.В.</t>
  </si>
  <si>
    <t>Долглполов А.М.</t>
  </si>
  <si>
    <t>Дегтяренко Е.В.</t>
  </si>
  <si>
    <t>Зенько Н.А.</t>
  </si>
  <si>
    <t>Демченко С.С.</t>
  </si>
  <si>
    <t>Демченко Е.В. 
Демченко Е.В.</t>
  </si>
  <si>
    <t>Якубенко В.М.</t>
  </si>
  <si>
    <t>Плыс Т.Д.</t>
  </si>
  <si>
    <t>Настоящий В.И.</t>
  </si>
  <si>
    <t>Иванова В.А.</t>
  </si>
  <si>
    <t>Редько А.А.</t>
  </si>
  <si>
    <t>Рейтинг по научной работе сотрудников  стоматологического факультета за 2016 год</t>
  </si>
  <si>
    <t>к.филос.н</t>
  </si>
  <si>
    <t>к.филос.н.</t>
  </si>
  <si>
    <t>Рейтинг по научной работе сотрудников фармацевтического факультета за 2016 год</t>
  </si>
  <si>
    <t>Фармацевтический</t>
  </si>
  <si>
    <t>Фармакологии и клинической фармакологии им.проф.Комиссарова И.В.</t>
  </si>
  <si>
    <t>Налётов С.В.</t>
  </si>
  <si>
    <t>Абрамец И.И.</t>
  </si>
  <si>
    <t>Евдокимов Д.В.</t>
  </si>
  <si>
    <t>Галаева Я.Ю.</t>
  </si>
  <si>
    <t>Самойлович И.М.</t>
  </si>
  <si>
    <t>Зиньковская Л.Я.</t>
  </si>
  <si>
    <t>Сидоренко И.А.</t>
  </si>
  <si>
    <t>Конышева Н.В.</t>
  </si>
  <si>
    <t>Донец В.Ф.</t>
  </si>
  <si>
    <t>Образцова О.Г.</t>
  </si>
  <si>
    <t>Сидорова Ю.В.</t>
  </si>
  <si>
    <t>Тихонов В.Н.</t>
  </si>
  <si>
    <t>Зайка Т.О.</t>
  </si>
  <si>
    <t>Налётова О.С.</t>
  </si>
  <si>
    <t>к.б.н</t>
  </si>
  <si>
    <t>Биологической химии</t>
  </si>
  <si>
    <t>Шатова О.П.</t>
  </si>
  <si>
    <t>Бакурова Е.М.</t>
  </si>
  <si>
    <t>Турсунова Ю.Д.</t>
  </si>
  <si>
    <t>Землякова Л.Ф.</t>
  </si>
  <si>
    <t>Хомутов Е.В.</t>
  </si>
  <si>
    <t>Зуйков С.А.</t>
  </si>
  <si>
    <t>Миронова К.А.</t>
  </si>
  <si>
    <t>Филлипаки И.В.</t>
  </si>
  <si>
    <t>Каплун Д.С.</t>
  </si>
  <si>
    <t>Швец Т.А.</t>
  </si>
  <si>
    <t>Одарченко Т.С.</t>
  </si>
  <si>
    <t>0.5 ст. доцент</t>
  </si>
  <si>
    <t>0.5 ст ассистент</t>
  </si>
  <si>
    <t>0.5 ст. ассистент</t>
  </si>
  <si>
    <t>0.5 ст доцент</t>
  </si>
  <si>
    <t>к. н. госупр.</t>
  </si>
  <si>
    <t xml:space="preserve">0,25 ассистент </t>
  </si>
  <si>
    <t>к.х.н.</t>
  </si>
  <si>
    <t xml:space="preserve">Зинкович И.И. </t>
  </si>
  <si>
    <t>Управления, экономики фармации, фармакогнозии и фармацевтической технологии</t>
  </si>
  <si>
    <t>Бухтиярова И.П.</t>
  </si>
  <si>
    <t>Попович В.П.</t>
  </si>
  <si>
    <t>Виноградова Н.А.</t>
  </si>
  <si>
    <t>Тюрина С.В.</t>
  </si>
  <si>
    <t>Шаповалова Е.А.</t>
  </si>
  <si>
    <t>Лупитько Е.М.</t>
  </si>
  <si>
    <t>Бухтиярова А.А.</t>
  </si>
  <si>
    <t>Проценко Т.Н.</t>
  </si>
  <si>
    <t>Кохан Т.П.</t>
  </si>
  <si>
    <t>к.фарм.н.</t>
  </si>
  <si>
    <t>Фармацевтической и медицинской химии</t>
  </si>
  <si>
    <t>Рождественский Е.Ю.</t>
  </si>
  <si>
    <t>Глушкова Е.М.</t>
  </si>
  <si>
    <t>Моренко В.В.</t>
  </si>
  <si>
    <t>Игнатьева В.В.</t>
  </si>
  <si>
    <t xml:space="preserve">Стрельцова Н.Ю. </t>
  </si>
  <si>
    <t>Агафонов А.М.</t>
  </si>
  <si>
    <t>Романова Л.А.</t>
  </si>
  <si>
    <t>Книга О.П.</t>
  </si>
  <si>
    <t>Медицинской физики, математики и информатики</t>
  </si>
  <si>
    <t>Выхованец Ю.Г.</t>
  </si>
  <si>
    <t>Черняк А.Н.</t>
  </si>
  <si>
    <t>Тетюра С.М.</t>
  </si>
  <si>
    <t>Остапенко В.И.</t>
  </si>
  <si>
    <t>Прокопец В.И.</t>
  </si>
  <si>
    <t>Довгялло Е.Н.</t>
  </si>
  <si>
    <t>Чуприна Е.И.</t>
  </si>
  <si>
    <t>Никитенко С.Н.</t>
  </si>
  <si>
    <t>Лахно О.В.</t>
  </si>
  <si>
    <t>Якимова К.А.</t>
  </si>
  <si>
    <t>Баздырева Ю.А.</t>
  </si>
  <si>
    <t>Горшков О.Г.</t>
  </si>
  <si>
    <t>Куликова Н.А.</t>
  </si>
  <si>
    <t>к.физ.-мат.н</t>
  </si>
  <si>
    <t>Рейтинг по научной работе сотрудников  фармацевтического факультета за 2016 год</t>
  </si>
  <si>
    <t>Внутренних болезней</t>
  </si>
  <si>
    <t>Нейрохирургии</t>
  </si>
  <si>
    <t>Хирургии им. В.М. Богославского</t>
  </si>
  <si>
    <t>Педиатрии ФИПО</t>
  </si>
  <si>
    <t>Пшеничная Е.В.</t>
  </si>
  <si>
    <t>Бордюгова Е.В.</t>
  </si>
  <si>
    <t>Дудчак А.П.</t>
  </si>
  <si>
    <t>Лимаренко М.П.</t>
  </si>
  <si>
    <t>Линчевский Г.Л.</t>
  </si>
  <si>
    <t>Головко О.К.</t>
  </si>
  <si>
    <t>Дубовая А.В.</t>
  </si>
  <si>
    <t>Тонких Н.А.</t>
  </si>
  <si>
    <t>Соколов В.Н.</t>
  </si>
  <si>
    <t>Марченко Е.Н.</t>
  </si>
  <si>
    <t>Есакова О.Р.</t>
  </si>
  <si>
    <t>Детской и общей неврологии</t>
  </si>
  <si>
    <t>Луцкий И.С.</t>
  </si>
  <si>
    <t>Евтушенко С.К.</t>
  </si>
  <si>
    <t>Ефименко М.В.</t>
  </si>
  <si>
    <t>Фомичева Е.М.</t>
  </si>
  <si>
    <t>Серых Т.В.</t>
  </si>
  <si>
    <t>Лютикова Л.В.</t>
  </si>
  <si>
    <t>Марусиченко Е.А.</t>
  </si>
  <si>
    <t>Офтальмологии ФИПО</t>
  </si>
  <si>
    <t xml:space="preserve"> Смирнова А.Ф.</t>
  </si>
  <si>
    <t xml:space="preserve"> Голубов К.Э.</t>
  </si>
  <si>
    <t xml:space="preserve"> Евтушенко В.А.</t>
  </si>
  <si>
    <t xml:space="preserve"> Зорина М.Б.</t>
  </si>
  <si>
    <t xml:space="preserve"> Онопко О.Б.</t>
  </si>
  <si>
    <t xml:space="preserve"> Сухина И.В.</t>
  </si>
  <si>
    <t xml:space="preserve"> Котлубей Г.В.</t>
  </si>
  <si>
    <t xml:space="preserve"> ассистент</t>
  </si>
  <si>
    <t xml:space="preserve"> Шевченко В.С.</t>
  </si>
  <si>
    <t>Дерматовенерологии и косметологии</t>
  </si>
  <si>
    <t>Проценко Т.В.</t>
  </si>
  <si>
    <t>Проценко О.А.</t>
  </si>
  <si>
    <t>Кузнецова В.Г.</t>
  </si>
  <si>
    <t>Черновол А.С.</t>
  </si>
  <si>
    <t>Корчак И.В.</t>
  </si>
  <si>
    <t>Провизион А.Н.</t>
  </si>
  <si>
    <t>Лукьянченко Е.Н.</t>
  </si>
  <si>
    <t>Терапии ФИПО</t>
  </si>
  <si>
    <t>Дядык А.И.</t>
  </si>
  <si>
    <t>Багрий А.Э.</t>
  </si>
  <si>
    <t>Гнилицкая В.Б.</t>
  </si>
  <si>
    <t>Ефременко В.А.</t>
  </si>
  <si>
    <t>Здиховская И.И.</t>
  </si>
  <si>
    <t>Маловичко И.С.</t>
  </si>
  <si>
    <t>Мальцева Н.В.</t>
  </si>
  <si>
    <t>Стуликова Е.Л.</t>
  </si>
  <si>
    <t>Хоменко М.В.</t>
  </si>
  <si>
    <t>Христуленко А.Л.</t>
  </si>
  <si>
    <t>Цыба И.Н.</t>
  </si>
  <si>
    <t>Щукина Е.В.</t>
  </si>
  <si>
    <t>Яровая Н.Ф.</t>
  </si>
  <si>
    <t>Зборовский С.Р.</t>
  </si>
  <si>
    <t>Приколота О.А.</t>
  </si>
  <si>
    <t>Ракитская И.В.</t>
  </si>
  <si>
    <t>Сулиман Ю.В.</t>
  </si>
  <si>
    <t xml:space="preserve">профессор </t>
  </si>
  <si>
    <t>Рейтинг по научной работе сотрудников ФИПО за 2016 год</t>
  </si>
  <si>
    <t>ФИПО</t>
  </si>
  <si>
    <t>Акушерства, гинекологии и перинатологии ФИПО</t>
  </si>
  <si>
    <t>Чайка В.К.</t>
  </si>
  <si>
    <t>Чайка А.В.</t>
  </si>
  <si>
    <t>Долгошапко О.Н.</t>
  </si>
  <si>
    <t>Демина Т.Н.</t>
  </si>
  <si>
    <t>Железная А.А.</t>
  </si>
  <si>
    <t>Яковлева Э.Б.</t>
  </si>
  <si>
    <t>Говоруха И.Т.</t>
  </si>
  <si>
    <t>Чермных С.В.</t>
  </si>
  <si>
    <t>Шпатусько Н.И.</t>
  </si>
  <si>
    <t>Морозова Н.А.</t>
  </si>
  <si>
    <t>Попова М.В.</t>
  </si>
  <si>
    <t>Белоусов О.Г.</t>
  </si>
  <si>
    <t>Пилипенко О.Н.</t>
  </si>
  <si>
    <t>Холодняк Т.И.</t>
  </si>
  <si>
    <t>Фирсова Н.А.</t>
  </si>
  <si>
    <t>Слюсарь Т.И.</t>
  </si>
  <si>
    <t>Левченко И.И.</t>
  </si>
  <si>
    <t>Вустенко В.В.</t>
  </si>
  <si>
    <t>Ласачко С.А.</t>
  </si>
  <si>
    <t>Анестезиологии, интенсивной терапии, медицины неотложных состояний</t>
  </si>
  <si>
    <t>Городник Г.А.</t>
  </si>
  <si>
    <t>Кузнецова И.В.</t>
  </si>
  <si>
    <t>Шраменко Е.К.</t>
  </si>
  <si>
    <t>Тюменцева С.Г.</t>
  </si>
  <si>
    <t>Костенко В.С.</t>
  </si>
  <si>
    <t>Кабанько Т.П.</t>
  </si>
  <si>
    <t>Смирнова Н.Н.</t>
  </si>
  <si>
    <t>Джоджуа Т.В.</t>
  </si>
  <si>
    <t>Ермилов Г.И.</t>
  </si>
  <si>
    <t>Билошапка В.А.</t>
  </si>
  <si>
    <t>Андронова И.А.</t>
  </si>
  <si>
    <t>Колесников А.Н.</t>
  </si>
  <si>
    <t>Мустафин Т.А.</t>
  </si>
  <si>
    <t>Шано В.П.</t>
  </si>
  <si>
    <t>Гончаров В.В.</t>
  </si>
  <si>
    <t>Курапов Е.П.</t>
  </si>
  <si>
    <t>Гридасова Е.И.</t>
  </si>
  <si>
    <t>Гигиены ФИПО</t>
  </si>
  <si>
    <t>Ермаченко А.Б.</t>
  </si>
  <si>
    <t>Пономарева И.Б.</t>
  </si>
  <si>
    <t>Садеков Д.Р.</t>
  </si>
  <si>
    <t>Котов В.С.</t>
  </si>
  <si>
    <t>Темертей С.И.</t>
  </si>
  <si>
    <t>Онкологии и радиологии</t>
  </si>
  <si>
    <t>Башеев В.Х</t>
  </si>
  <si>
    <t>Семикоз Н.Г.</t>
  </si>
  <si>
    <t>Золотухин С.Э.</t>
  </si>
  <si>
    <t>Савченко Е.А.</t>
  </si>
  <si>
    <t>Совпель О.В.</t>
  </si>
  <si>
    <t>Ладур А.И.</t>
  </si>
  <si>
    <t>Рогалев А.В.</t>
  </si>
  <si>
    <t>Чистяков А.А.</t>
  </si>
  <si>
    <t>Кудряшов А.Г.</t>
  </si>
  <si>
    <t>Середенко Е.В.</t>
  </si>
  <si>
    <t>Финаева Д.Е.</t>
  </si>
  <si>
    <t>Иваницкий С.М.</t>
  </si>
  <si>
    <t>Тараненко М.Л.</t>
  </si>
  <si>
    <t>Сухина Н.А.</t>
  </si>
  <si>
    <t>Горовенко Р.Е.</t>
  </si>
  <si>
    <t>Лисаченко И.В.</t>
  </si>
  <si>
    <t>Балабан В.В.</t>
  </si>
  <si>
    <t>Бондарь А.В.</t>
  </si>
  <si>
    <t>Комбустиологии и пластической хирургии</t>
  </si>
  <si>
    <t>Фисталь Э.Я.</t>
  </si>
  <si>
    <t>Попандопуло А.Г.</t>
  </si>
  <si>
    <t>Фисталь Н.Н.</t>
  </si>
  <si>
    <t>Жуков М.И.</t>
  </si>
  <si>
    <t>Соболев Д.В.</t>
  </si>
  <si>
    <t>Макиенко В.В.</t>
  </si>
  <si>
    <t>Меркулов Д.С.</t>
  </si>
  <si>
    <t>Стефкивская О.В.</t>
  </si>
  <si>
    <t>Анисимова М.Д.</t>
  </si>
  <si>
    <t>Стоматологии ФИПО</t>
  </si>
  <si>
    <t>Чайковская И.В.</t>
  </si>
  <si>
    <t>Трофимец Е.К.</t>
  </si>
  <si>
    <t>Макарова Н.Я.</t>
  </si>
  <si>
    <t>Строяковская О. Н.</t>
  </si>
  <si>
    <t>Грицкевич Н.Ю.</t>
  </si>
  <si>
    <t>Юниченко С. В.</t>
  </si>
  <si>
    <t>Павленко М.Ю.</t>
  </si>
  <si>
    <t>Рубенко Е.Г.</t>
  </si>
  <si>
    <t>Шелякова И.П.</t>
  </si>
  <si>
    <t>Прокофьева Т.И.</t>
  </si>
  <si>
    <t>Румянцев С.В.</t>
  </si>
  <si>
    <t>Травматологии, ортопедии и хирургии экстремальных ситуаций</t>
  </si>
  <si>
    <t>Кривенко С.Н.</t>
  </si>
  <si>
    <t>Лобанов Г.В.</t>
  </si>
  <si>
    <t>Бабоша В.А.</t>
  </si>
  <si>
    <t>Агарков А.В.</t>
  </si>
  <si>
    <t>Кирьякулова Т.Г.</t>
  </si>
  <si>
    <t>Попов С.В.</t>
  </si>
  <si>
    <t>Кравченко А.В.</t>
  </si>
  <si>
    <t>Киреев А.В.</t>
  </si>
  <si>
    <t>Калинкин О.Г.</t>
  </si>
  <si>
    <t>Джерелей О.Б.</t>
  </si>
  <si>
    <t>Якубенко Я.В.</t>
  </si>
  <si>
    <t>Общей стоматологии</t>
  </si>
  <si>
    <t>Бугорков И.В.</t>
  </si>
  <si>
    <t>Авдусенко Л. А.</t>
  </si>
  <si>
    <t>Александров Е.И.</t>
  </si>
  <si>
    <t>Максютенко С. И.</t>
  </si>
  <si>
    <t>Осипенкова Т. С.</t>
  </si>
  <si>
    <t>Бессмертный А. А.</t>
  </si>
  <si>
    <t>Попко А. Н.</t>
  </si>
  <si>
    <t>Мозговая Н. В.</t>
  </si>
  <si>
    <t>Коваленко Я .О.</t>
  </si>
  <si>
    <t>Коваленко О. Г.</t>
  </si>
  <si>
    <t>Хирургии ФИПО</t>
  </si>
  <si>
    <t>Гринцов А.Г.</t>
  </si>
  <si>
    <t>Антонюк С.М.</t>
  </si>
  <si>
    <t>Ахрамеев В.Б.</t>
  </si>
  <si>
    <t>Андриенко И.Б.</t>
  </si>
  <si>
    <t>Луценко Ю.Г.</t>
  </si>
  <si>
    <t>Пилюгин Г.Г.</t>
  </si>
  <si>
    <t>Оториноларингологии ФИПО</t>
  </si>
  <si>
    <t>Боенко Д.С.</t>
  </si>
  <si>
    <t>Талалаенко И.А.</t>
  </si>
  <si>
    <t>Гинькут В.Н.</t>
  </si>
  <si>
    <t>Боенко С.К.</t>
  </si>
  <si>
    <t>Андреев В.Н.</t>
  </si>
  <si>
    <t>Пушкарук А.М.</t>
  </si>
  <si>
    <t>Организации высшего образования, управления охраны здоровья и эпидемиологии</t>
  </si>
  <si>
    <t>Беседина Е.И.</t>
  </si>
  <si>
    <t>Лыгина Ю.А.</t>
  </si>
  <si>
    <t>Бублик Я.В.</t>
  </si>
  <si>
    <t>Шутов М.М.</t>
  </si>
  <si>
    <t>Жидких Т.Н.</t>
  </si>
  <si>
    <t>Зяблицев Д.В.</t>
  </si>
  <si>
    <t>Оборнев Л.Е.</t>
  </si>
  <si>
    <t>д.экон.н.</t>
  </si>
  <si>
    <t>к.пед.н.</t>
  </si>
  <si>
    <t>Психиатрии, психотерапии, медицинской психологии и наркологии ФИПО</t>
  </si>
  <si>
    <t>Бабюк И.А.</t>
  </si>
  <si>
    <t>Титиевский С.В.</t>
  </si>
  <si>
    <t>Абрамов А.В.</t>
  </si>
  <si>
    <t>Рымарь И.Б.</t>
  </si>
  <si>
    <t>Гашкова Л.А.</t>
  </si>
  <si>
    <t>Черепков В.Н.</t>
  </si>
  <si>
    <t>Побережная Н.В.</t>
  </si>
  <si>
    <t>Ракитянская Е.А.</t>
  </si>
  <si>
    <t>Фирсова Г.М.</t>
  </si>
  <si>
    <t>Лик-ван-джи Н.Е.</t>
  </si>
  <si>
    <t>Общей практики – семейной медицины</t>
  </si>
  <si>
    <t>Налетова Е.Н.</t>
  </si>
  <si>
    <t>Канана Н.Н.</t>
  </si>
  <si>
    <t>Баешко Г. И.</t>
  </si>
  <si>
    <t xml:space="preserve"> Демчук О.В.</t>
  </si>
  <si>
    <t>Сергиенко Н.В.</t>
  </si>
  <si>
    <t>Лаптева Н.А.</t>
  </si>
  <si>
    <t>Коваль О.Н.</t>
  </si>
  <si>
    <t>Денисова Е.Н.</t>
  </si>
  <si>
    <t>Рейтинг по научной работе сотрудников  ФИПО за 2016 год</t>
  </si>
  <si>
    <t>Рейтинг по научной работе сотрудников  по университету  за 2016 год</t>
  </si>
  <si>
    <t>Рейтинг по научной работе сотрудников НИИ МПС за 2016 год</t>
  </si>
  <si>
    <t>Айкашев С.А.</t>
  </si>
  <si>
    <t>Золото Е.В.</t>
  </si>
  <si>
    <t>Бусурин М.Ю.</t>
  </si>
  <si>
    <t>Воробьева В.Г.</t>
  </si>
  <si>
    <t>Фролов С.С.</t>
  </si>
  <si>
    <t>Бабенко-Сорокопуд И.В.</t>
  </si>
  <si>
    <t>Межова О.К.</t>
  </si>
  <si>
    <t>директор НИИ МПС</t>
  </si>
  <si>
    <t>зам.гл.врача</t>
  </si>
  <si>
    <t>зам.директора по науке</t>
  </si>
  <si>
    <t>Рейтинг по научной работе сотрудников НИИТО за 2016 год</t>
  </si>
  <si>
    <t>Танцюра В.П.</t>
  </si>
  <si>
    <t>Штутин А.А.</t>
  </si>
  <si>
    <t>Верещагин С.И</t>
  </si>
  <si>
    <t>Золотухин С.Е.</t>
  </si>
  <si>
    <t>Шпаченко Н.Н.</t>
  </si>
  <si>
    <t>Донченко Л.И.</t>
  </si>
  <si>
    <t>Чугуй Е.В.</t>
  </si>
  <si>
    <t>Чернецкий В.Ю.</t>
  </si>
  <si>
    <t>Уманский К.С.</t>
  </si>
  <si>
    <t>Вакуленко А.В.</t>
  </si>
  <si>
    <t>Неделько А.А.</t>
  </si>
  <si>
    <t>Шамардина И.А.</t>
  </si>
  <si>
    <t>Коваленко Е.В.</t>
  </si>
  <si>
    <t>Куршина Н.В.</t>
  </si>
  <si>
    <t>Коваленко В.В</t>
  </si>
  <si>
    <t>Пырко Д.В.</t>
  </si>
  <si>
    <t>Люцкевич Л.А.</t>
  </si>
  <si>
    <t>Чирах Т.М.</t>
  </si>
  <si>
    <t>Вертыло Н.А.</t>
  </si>
  <si>
    <t>Добродомова Н.Б.</t>
  </si>
  <si>
    <t>Лабуникна А.А.</t>
  </si>
  <si>
    <t>Дмитриев Л.С.</t>
  </si>
  <si>
    <t>Военный И.В.</t>
  </si>
  <si>
    <t>директор НИИТО</t>
  </si>
  <si>
    <t>зав. клиникой</t>
  </si>
  <si>
    <t>зав. отделением</t>
  </si>
  <si>
    <t>зав.отделением</t>
  </si>
  <si>
    <t>в.н.с.</t>
  </si>
  <si>
    <t>гл.врач</t>
  </si>
  <si>
    <t>уч.секретарь  НИИТО</t>
  </si>
  <si>
    <t>зав. отделом НИИТО</t>
  </si>
  <si>
    <t>ст.н.с НИИТО</t>
  </si>
  <si>
    <t>зав. отделом  НИИТО</t>
  </si>
  <si>
    <t>н.с. НИИТО</t>
  </si>
  <si>
    <t>в.н.с. НИИТО</t>
  </si>
  <si>
    <t>зав. Отделом НИИТО</t>
  </si>
  <si>
    <t>в.н.с. НИИО</t>
  </si>
  <si>
    <t>с.н.с. НИИТО</t>
  </si>
  <si>
    <t>зав. орг.-метод. отделом НИИТО</t>
  </si>
  <si>
    <t>м.н.с. НИИТО</t>
  </si>
  <si>
    <t xml:space="preserve"> </t>
  </si>
  <si>
    <t>место в рейтинге</t>
  </si>
  <si>
    <t>Наименование кафедры</t>
  </si>
  <si>
    <t>Ф.И.О. заведующего</t>
  </si>
  <si>
    <t xml:space="preserve">сумма баллов </t>
  </si>
  <si>
    <t>кол-во баллов на 1 штатную единицу</t>
  </si>
  <si>
    <t>занятые ставки</t>
  </si>
  <si>
    <t>Рейтинг по научной работе кафедр медицинского факультета №2  за 2016 год (по сумме баллов)</t>
  </si>
  <si>
    <t>Профессиональных болезней и радиационной медицины</t>
  </si>
  <si>
    <t>Рейтинг по научной работе кафедр медицинского факультета №3  за 2016 год (по сумме баллов)</t>
  </si>
  <si>
    <t>Общественного здоровья, здравоохранения, экономики здравоохранения</t>
  </si>
  <si>
    <t>Рейтинг по научной работе кафедр медицинского факультета №4  за 2016 год (по сумме баллов)</t>
  </si>
  <si>
    <t>Рейтинг по научной работе кафедр стоматологического факультета  за 2016 год (по сумме баллов)</t>
  </si>
  <si>
    <t>Рейтинг по научной работе кафедр фармацевтического факультета  за 2016 год (по сумме баллов)</t>
  </si>
  <si>
    <t>Рейтинг по научной работе кафедр ФИПО  за 2016 год (по сумме баллов)</t>
  </si>
  <si>
    <t>Хирургии, детской хирургии и анестезиологии</t>
  </si>
  <si>
    <t>Нормальной анатомии и латинского языка</t>
  </si>
  <si>
    <t>Селезнёв К.Г.</t>
  </si>
  <si>
    <t>Рейтинг по научной работе сотрудников  ЦНИЛ  за 2016 год</t>
  </si>
  <si>
    <t>Зинкович И.И.</t>
  </si>
  <si>
    <t>Кишеня М.С.</t>
  </si>
  <si>
    <t>Чернобривцев П.А.</t>
  </si>
  <si>
    <t>Якубенко Е.Д.</t>
  </si>
  <si>
    <t>заведующий</t>
  </si>
  <si>
    <t>м.н.с.</t>
  </si>
  <si>
    <t>зав.отделом</t>
  </si>
  <si>
    <t>д.э.н.</t>
  </si>
  <si>
    <t>к.ю.н</t>
  </si>
  <si>
    <t>д.и.н</t>
  </si>
  <si>
    <t>к.пол.н</t>
  </si>
  <si>
    <t>к.ф.н</t>
  </si>
  <si>
    <t>Рейтинг по научной работе кафедр медицинского факультета №1  за 2016 год (по сумме баллов)</t>
  </si>
  <si>
    <t>Рейтинг по научной работе кафедр медицинского факультета №1  за 2016 год                                                          (по сумме баллов на 1 штатную единицу)</t>
  </si>
  <si>
    <t>Рейтинг по научной работе кафедр медицинского факультета №4  за 2016 год                                                                          (по количеству баллов на 1 штатную единицу)</t>
  </si>
  <si>
    <t>Рейтинг по научной работе кафедр медицинского факультета №2  за 2016 год                                                             (по количеству баллов на 1 штатную единицу)</t>
  </si>
  <si>
    <t>Рейтинг по научной работе кафедр медицинского факультета №3  за 2016 год                                                                                (по количеству баллов на 1 штатную единицу)</t>
  </si>
  <si>
    <t>Рейтинг по научной работе кафедр стоматологического факультета  за 2016 год                                                                        (по количеству баллов на 1 штатную единицу)</t>
  </si>
  <si>
    <t>Рейтинг по научной работе кафедр фармацевтического факультета  за 2016 год                                                                                              (по количеству баллов на 1 штатную единицу)</t>
  </si>
  <si>
    <t>к.ф.-м.н</t>
  </si>
  <si>
    <t xml:space="preserve">ассистент </t>
  </si>
  <si>
    <t xml:space="preserve">и.о. Зинкович И.И. </t>
  </si>
  <si>
    <t>к.п.н.</t>
  </si>
  <si>
    <t>Рейтинг по научной работе кафедр ФИПО  за 2016 год                                                                                                                                                                   (по количеству баллов на 1 штатную единицу)</t>
  </si>
  <si>
    <t>к.ф.н.</t>
  </si>
  <si>
    <t>д.фил.н.</t>
  </si>
  <si>
    <t>Рейтинг по научной работе кафедр  за 2016 год (по сумме баллов)</t>
  </si>
  <si>
    <t>Кафедра хирургии, детской хирургии и анестезиологии</t>
  </si>
  <si>
    <t>д.мед.н</t>
  </si>
  <si>
    <t>уч.доцент</t>
  </si>
  <si>
    <t>к.мед. Н</t>
  </si>
  <si>
    <t>к.мед.н</t>
  </si>
  <si>
    <t>к.мед.н.</t>
  </si>
  <si>
    <t>к. мед. н.</t>
  </si>
  <si>
    <t>Рейтинг по научной работе сотрудников за 2016 год</t>
  </si>
  <si>
    <t>Демченко Е.В.</t>
  </si>
  <si>
    <t>НИИ ТО</t>
  </si>
  <si>
    <t>НИИ травматологии и ортопедии</t>
  </si>
  <si>
    <t>ЦНИЛ</t>
  </si>
  <si>
    <t>Центральная научно-исследовательская лаборатория</t>
  </si>
  <si>
    <t>зав. ЦНИЛ</t>
  </si>
  <si>
    <t>НИИ МПС</t>
  </si>
  <si>
    <t>НИИ медицинских проблем семьи</t>
  </si>
  <si>
    <t xml:space="preserve">директор НИИ </t>
  </si>
  <si>
    <t xml:space="preserve">зам. директора </t>
  </si>
  <si>
    <t xml:space="preserve">зав.отделом </t>
  </si>
  <si>
    <t xml:space="preserve">ст.н.с. </t>
  </si>
  <si>
    <t xml:space="preserve">в.н.с. </t>
  </si>
  <si>
    <t xml:space="preserve">м.н.с. </t>
  </si>
  <si>
    <t>Список сотрудников ФИПО,  2016 год</t>
  </si>
  <si>
    <t>Список сотрудников фармацевтического факультета, 2016 год</t>
  </si>
  <si>
    <t>Список сотрудников стоматологического факультета, 2016 год</t>
  </si>
  <si>
    <t>Список сотрудников  медицинского факультета №3, 2016 год</t>
  </si>
  <si>
    <t>Список сотрудников  медицинского факультета №2, 2016 год</t>
  </si>
  <si>
    <t>Рейтинг по научной работе кафедр за 2016 год  (по количеству баллов на 1 штатную единицу)</t>
  </si>
  <si>
    <t>Рейтинг по научной работе факультетов ДонНМУ за 2016 год (по сумме баллов)</t>
  </si>
  <si>
    <t xml:space="preserve">Медицинский факультет №1 </t>
  </si>
  <si>
    <t xml:space="preserve">Медицинский факультет №2 </t>
  </si>
  <si>
    <t xml:space="preserve">Медицинский факультет №3 </t>
  </si>
  <si>
    <t>Медицинский факультет №4</t>
  </si>
  <si>
    <t>Стоматологический факультет</t>
  </si>
  <si>
    <t>Фармацевтический факультет</t>
  </si>
  <si>
    <t>Факультет интернатуры и последипломного образования</t>
  </si>
  <si>
    <t>Всего по университету</t>
  </si>
  <si>
    <t>Вклад факультетов ДонНМУ в научную работу</t>
  </si>
  <si>
    <t>Рейтинг по научной работе факультетов ДонНМУ за 2016 год                                                                          по количеству баллов на 1 сотрудника</t>
  </si>
  <si>
    <t xml:space="preserve">   в зарубежных изданиях, включённых в одну из систем цитирования: Wed of Science, Scopus</t>
  </si>
  <si>
    <t xml:space="preserve">  в изданиях, включённых в систему Российского индекса научного цитирования (РИНЦ)</t>
  </si>
  <si>
    <t xml:space="preserve">   в региональном, вузовском, межвузовском издании</t>
  </si>
  <si>
    <t xml:space="preserve">   в сборниках по результатам мероприятий международного уровня</t>
  </si>
  <si>
    <t xml:space="preserve">   в сборниках по результатам мероприятий республиканского уровня</t>
  </si>
  <si>
    <t xml:space="preserve">Цитирование в изданиях Web of Science, Scopus </t>
  </si>
  <si>
    <t>Организация конференции: международный уровень</t>
  </si>
  <si>
    <t xml:space="preserve">   республиканский уровень</t>
  </si>
  <si>
    <t xml:space="preserve">   уровень ВУЗа</t>
  </si>
  <si>
    <t>Составление сборника трудов, научных материалов (тезисов, статей) (ответственный редактор, составитель)</t>
  </si>
  <si>
    <t>Рацпредложение</t>
  </si>
  <si>
    <t>Осуществление авторского сопровождения результатов научного исследования (по 1 НИР, НИП)</t>
  </si>
  <si>
    <t>Научная деятельность, связанная с подготовкой научно-педагогических кадров</t>
  </si>
  <si>
    <t>Проведение диссертационного исследования (по теме научно-исследовательской работы кафедры, утверждённой Уч. советом ):</t>
  </si>
  <si>
    <t xml:space="preserve">   на соискание учёной степени доктора наук</t>
  </si>
  <si>
    <t xml:space="preserve">   на соискание учёной степени кандидата наук </t>
  </si>
  <si>
    <t xml:space="preserve">Защита диссертационного исследования </t>
  </si>
  <si>
    <t xml:space="preserve">   на соискание учёной степени кандидата наук</t>
  </si>
  <si>
    <t>Научное консультирование диссертационного исследования на соискание учёной степени доктора наук</t>
  </si>
  <si>
    <t>Научное руководство аспирантом, соискателем</t>
  </si>
  <si>
    <t>Защита диссерт. исследования под научным рук-вом (консультированием):</t>
  </si>
  <si>
    <t>Работа в составе диссертационного совета:</t>
  </si>
  <si>
    <t xml:space="preserve">   в качестве члена совета</t>
  </si>
  <si>
    <t xml:space="preserve">   руководство советом (председатель, заместитель председателя, учёный секретарь  диссертационного совета) (за 1 дис. совет)</t>
  </si>
  <si>
    <t>Членство в ВАК</t>
  </si>
  <si>
    <t>Участие в работе научных специализированных изданий:</t>
  </si>
  <si>
    <t xml:space="preserve">   главный редактор</t>
  </si>
  <si>
    <t xml:space="preserve">   зам. главного рекдактора</t>
  </si>
  <si>
    <t xml:space="preserve">   ответственный секретарь</t>
  </si>
  <si>
    <t xml:space="preserve">   член редколлегии, ответственный за выпуск</t>
  </si>
  <si>
    <t xml:space="preserve">   член редакционного совета</t>
  </si>
  <si>
    <t>Руководство научно-координационным советом</t>
  </si>
  <si>
    <t>Руководство проблемной комиссией, заместитель руководителя НКС</t>
  </si>
  <si>
    <t>Участие в работе конференций, семинаров, круглых столов, симпозиумов и иных мероприятиях в качестве докладчика:</t>
  </si>
  <si>
    <t xml:space="preserve">Количество  экспонатов, представленных </t>
  </si>
  <si>
    <t xml:space="preserve">   на выставках стран СНГ, за рубежом.</t>
  </si>
  <si>
    <t>Участие в работе оргкомитета научно-просветительского мероприятия:</t>
  </si>
  <si>
    <t>    международногоуровня</t>
  </si>
  <si>
    <t>Организация студенческой научной работы:</t>
  </si>
  <si>
    <t>Руководство студенческим научным кружком</t>
  </si>
  <si>
    <t>Подготовка студента, интерна, врача,занявшего призовые места на олимпиаде, конференции, симпозиуме, съезде, творческом конкурсе</t>
  </si>
  <si>
    <t xml:space="preserve">   международных премий (грантов)</t>
  </si>
  <si>
    <t>Получение награды:                                                             - орден, медаль</t>
  </si>
  <si>
    <t xml:space="preserve">                                                                                              -  диплом, грамота</t>
  </si>
  <si>
    <t>Членство в специализированных зарубежных обществах, академиях</t>
  </si>
  <si>
    <t>Кафедра госпитальной терапии</t>
  </si>
  <si>
    <t>Х</t>
  </si>
  <si>
    <t>абс. величина</t>
  </si>
  <si>
    <t>формула/баллы</t>
  </si>
  <si>
    <t>1.1</t>
  </si>
  <si>
    <t>1.2</t>
  </si>
  <si>
    <t>1.2.1</t>
  </si>
  <si>
    <t>1.2.2</t>
  </si>
  <si>
    <t>1.2.3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</si>
  <si>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</si>
  <si>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</si>
  <si>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</si>
  <si>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</si>
  <si>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</si>
  <si>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</si>
  <si>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</si>
  <si>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</si>
  <si>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</si>
  <si>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1.4</t>
  </si>
  <si>
    <t>1.5</t>
  </si>
  <si>
    <t>1.5.1</t>
  </si>
  <si>
    <t>1.5.2</t>
  </si>
  <si>
    <t>1.6</t>
  </si>
  <si>
    <t>1.6.1</t>
  </si>
  <si>
    <t>1.6.2</t>
  </si>
  <si>
    <t>1.7</t>
  </si>
  <si>
    <t>1.8</t>
  </si>
  <si>
    <t>1.8.1</t>
  </si>
  <si>
    <t>1.8.2</t>
  </si>
  <si>
    <t>1.9</t>
  </si>
  <si>
    <t>2.1</t>
  </si>
  <si>
    <t>2.2</t>
  </si>
  <si>
    <t>2.3</t>
  </si>
  <si>
    <t>2.4</t>
  </si>
  <si>
    <t>2.4.1</t>
  </si>
  <si>
    <t>2.4.2</t>
  </si>
  <si>
    <t>2.4.3</t>
  </si>
  <si>
    <t>2.5</t>
  </si>
  <si>
    <t>3.1</t>
  </si>
  <si>
    <t>3.1.1</t>
  </si>
  <si>
    <t>3.1.2</t>
  </si>
  <si>
    <t>3.2</t>
  </si>
  <si>
    <t>3.2.1</t>
  </si>
  <si>
    <t>3.2.2</t>
  </si>
  <si>
    <t>3.3</t>
  </si>
  <si>
    <t>3.4</t>
  </si>
  <si>
    <t>3.5</t>
  </si>
  <si>
    <t>3.5.1</t>
  </si>
  <si>
    <t>3.5.2</t>
  </si>
  <si>
    <t>3.6</t>
  </si>
  <si>
    <t>3.6.1</t>
  </si>
  <si>
    <t>3.6.2</t>
  </si>
  <si>
    <t>3.7</t>
  </si>
  <si>
    <t>3.7.1</t>
  </si>
  <si>
    <t>3.7.2</t>
  </si>
  <si>
    <t>4.</t>
  </si>
  <si>
    <t>4.1</t>
  </si>
  <si>
    <t>4.2</t>
  </si>
  <si>
    <t>4.3</t>
  </si>
  <si>
    <t>4.4</t>
  </si>
  <si>
    <t>5.1</t>
  </si>
  <si>
    <t>5.2</t>
  </si>
  <si>
    <t>6</t>
  </si>
  <si>
    <t>6.1</t>
  </si>
  <si>
    <t>6.1.1</t>
  </si>
  <si>
    <t>6.1.2</t>
  </si>
  <si>
    <t>6.2</t>
  </si>
  <si>
    <t>6.2.1</t>
  </si>
  <si>
    <t>6.2.2</t>
  </si>
  <si>
    <t>6.3</t>
  </si>
  <si>
    <t>6.3.1</t>
  </si>
  <si>
    <t>6.3.1.1</t>
  </si>
  <si>
    <t>6.3.1.2</t>
  </si>
  <si>
    <t>6.4</t>
  </si>
  <si>
    <t>6.4.1</t>
  </si>
  <si>
    <t>6.4.2</t>
  </si>
  <si>
    <t>7</t>
  </si>
  <si>
    <t>7.1</t>
  </si>
  <si>
    <t>7.2</t>
  </si>
  <si>
    <t>7.3</t>
  </si>
  <si>
    <t>7.4</t>
  </si>
  <si>
    <t>7.5</t>
  </si>
  <si>
    <t>Информационно-аналитические и научные материалы</t>
  </si>
  <si>
    <t>Отчёт о НИР, НИП (пром., закл.) (авторский лист)</t>
  </si>
  <si>
    <t>Монографии, главы монографии (авт. лист), опубликованные:</t>
  </si>
  <si>
    <t xml:space="preserve">   наУкраине</t>
  </si>
  <si>
    <t xml:space="preserve">   встранах СНГ, ДНР/ЛНР</t>
  </si>
  <si>
    <t xml:space="preserve">   за рубежом на английском языке</t>
  </si>
  <si>
    <t xml:space="preserve">    в изданиях, рекомендованных ВАК</t>
  </si>
  <si>
    <t>Цитирование вРоссийском индексе научного цитирования (РИНЦ)</t>
  </si>
  <si>
    <t>Научно-методическое пособие (авт. лист)</t>
  </si>
  <si>
    <t>Научный доклад, тезисы научного доклада в составе сборников</t>
  </si>
  <si>
    <t>Методические рекомендации,</t>
  </si>
  <si>
    <t xml:space="preserve">   утвержденныеУченым советом университета</t>
  </si>
  <si>
    <t xml:space="preserve">   утвержденные МЗ/МОН ДНР/ЛНР</t>
  </si>
  <si>
    <t>Информационное письмо о нововведении</t>
  </si>
  <si>
    <t>Научно-технические разработки</t>
  </si>
  <si>
    <t>Патент на изобретение</t>
  </si>
  <si>
    <t>Патент на полезную модель</t>
  </si>
  <si>
    <t>Промышленный выпуск устройства:</t>
  </si>
  <si>
    <t xml:space="preserve">   в ДНР/ЛНР</t>
  </si>
  <si>
    <t xml:space="preserve">   в странах СНГ</t>
  </si>
  <si>
    <t xml:space="preserve">   за рубежом</t>
  </si>
  <si>
    <t>Председательство ВАК</t>
  </si>
  <si>
    <t>Участие в работе экспертного совета ВАК</t>
  </si>
  <si>
    <t>Работа в проблемных комиссиях и научно-координационном совете</t>
  </si>
  <si>
    <t>Участие в научных конкурсах и научно-просветительских мероприятиях</t>
  </si>
  <si>
    <t xml:space="preserve">   международногоуровня</t>
  </si>
  <si>
    <t xml:space="preserve">   региональногоуровня</t>
  </si>
  <si>
    <t xml:space="preserve">   на выставках ДНР/ЛНР</t>
  </si>
  <si>
    <t>Руководство оргкомитетом научно-просветительского мероприятия</t>
  </si>
  <si>
    <t>    региональногоуровня</t>
  </si>
  <si>
    <t>Общественное признание по материалам научной деятельности:</t>
  </si>
  <si>
    <t xml:space="preserve">   присвоение республиканских и отраслевых научных премий</t>
  </si>
  <si>
    <t>СУММА БАЛЛОВ</t>
  </si>
  <si>
    <t>ПОКАЗАТЕЛИ  научной деятельности:</t>
  </si>
  <si>
    <t>№ п/п</t>
  </si>
  <si>
    <t>Кафедра  онкологии</t>
  </si>
  <si>
    <t>Кафедра педиатрии</t>
  </si>
  <si>
    <t>Кафедра акушерства, гинекологии и перинатологии</t>
  </si>
  <si>
    <t>Кафедра детской и общей неврологии</t>
  </si>
  <si>
    <t xml:space="preserve">м </t>
  </si>
  <si>
    <t xml:space="preserve"> ФИПО</t>
  </si>
  <si>
    <t>Зав. каф.         Попович А.Ю.</t>
  </si>
  <si>
    <t>зав. каф.       Пшеничная Е.В.</t>
  </si>
  <si>
    <t>зав. каф.                Чайка В.К.</t>
  </si>
  <si>
    <t>зав. каф.              Луцкий И.С.</t>
  </si>
  <si>
    <t>зав. каф.       Проценко Т.В.</t>
  </si>
  <si>
    <t>Рейтинговая оценка научной деятельности кафедр  Донецкого национального медицинского университета  им. М. Горького</t>
  </si>
  <si>
    <t>Кафедра терапии</t>
  </si>
  <si>
    <t>зав. каф.               Дядык А.И.</t>
  </si>
  <si>
    <r>
      <rPr>
        <b/>
        <sz val="12"/>
        <rFont val="Times New Roman"/>
        <family val="1"/>
        <charset val="204"/>
      </rPr>
      <t>Статьи</t>
    </r>
    <r>
      <rPr>
        <sz val="12"/>
        <rFont val="Times New Roman"/>
        <family val="1"/>
        <charset val="204"/>
      </rPr>
      <t xml:space="preserve"> (цитированные):</t>
    </r>
  </si>
  <si>
    <t>Кафедра анестезиологии, Ит и МНС</t>
  </si>
  <si>
    <t>Кафедра пропедевтической и внутренней медицины</t>
  </si>
  <si>
    <t>Кафедра общей хирургии № 1</t>
  </si>
  <si>
    <t>Кафедра ортопедической стоматологии</t>
  </si>
  <si>
    <t>Стомат. фак-т</t>
  </si>
  <si>
    <t>зав. каф.       Городник Г.А.</t>
  </si>
  <si>
    <t xml:space="preserve">Кафедра дерматовенерологии и косметологии </t>
  </si>
  <si>
    <t>зав. каф.                  Борота  А.В.</t>
  </si>
  <si>
    <t>зав каф.                        Клемин  В.А.</t>
  </si>
  <si>
    <t>зав. каф.                    Игнатенко Г.А.</t>
  </si>
  <si>
    <t>Зав. каф.                     Ватутин Н.Т.</t>
  </si>
  <si>
    <t>Мед. фак. № 4</t>
  </si>
  <si>
    <t>Мед. фак. №2</t>
  </si>
  <si>
    <t xml:space="preserve">Мед. фак. № 3 </t>
  </si>
  <si>
    <t xml:space="preserve">Мед. фак.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</si>
</sst>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rgb="FF3F3F3F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</font>
    <font>
      <sz val="14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</fonts>
  <fills count="5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B3B3"/>
        <bgColor indexed="64"/>
      </patternFill>
    </fill>
    <fill>
      <patternFill patternType="solid">
        <fgColor rgb="FFFFE1E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EFEF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EBFB5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18" applyNumberFormat="0" applyAlignment="0" applyProtection="0"/>
    <xf numFmtId="0" fontId="10" fillId="0" borderId="0" applyNumberFormat="0" applyFill="0" applyBorder="0" applyAlignment="0" applyProtection="0"/>
    <xf numFmtId="0" fontId="5" fillId="25" borderId="0" applyNumberFormat="0" applyBorder="0" applyAlignment="0" applyProtection="0"/>
  </cellStyleXfs>
  <cellXfs count="1257">
    <xf numFmtId="0" fontId="0" fillId="0" borderId="0" xfId="0"/>
    <xf numFmtId="0" fontId="0" fillId="0" borderId="0" xfId="0" applyAlignment="1">
      <alignment horizontal="left" vertical="top" wrapText="1"/>
    </xf>
    <xf numFmtId="0" fontId="0" fillId="3" borderId="2" xfId="0" applyFill="1" applyBorder="1"/>
    <xf numFmtId="0" fontId="0" fillId="3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4" borderId="4" xfId="1" applyFont="1" applyFill="1" applyBorder="1" applyAlignment="1">
      <alignment horizontal="left"/>
    </xf>
    <xf numFmtId="0" fontId="0" fillId="3" borderId="7" xfId="0" applyFill="1" applyBorder="1"/>
    <xf numFmtId="0" fontId="0" fillId="3" borderId="8" xfId="0" applyFill="1" applyBorder="1"/>
    <xf numFmtId="0" fontId="0" fillId="3" borderId="8" xfId="0" applyFill="1" applyBorder="1" applyAlignment="1">
      <alignment horizontal="center"/>
    </xf>
    <xf numFmtId="0" fontId="0" fillId="3" borderId="8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/>
    </xf>
    <xf numFmtId="0" fontId="0" fillId="3" borderId="1" xfId="0" applyFill="1" applyBorder="1"/>
    <xf numFmtId="0" fontId="0" fillId="3" borderId="4" xfId="0" applyFill="1" applyBorder="1" applyAlignment="1">
      <alignment horizontal="left" vertical="top" wrapText="1"/>
    </xf>
    <xf numFmtId="0" fontId="0" fillId="3" borderId="4" xfId="0" applyFill="1" applyBorder="1"/>
    <xf numFmtId="0" fontId="0" fillId="3" borderId="9" xfId="0" applyFill="1" applyBorder="1"/>
    <xf numFmtId="0" fontId="1" fillId="4" borderId="8" xfId="1" applyFont="1" applyFill="1" applyBorder="1" applyAlignment="1">
      <alignment horizontal="left"/>
    </xf>
    <xf numFmtId="0" fontId="1" fillId="4" borderId="2" xfId="1" applyFont="1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1" fillId="4" borderId="1" xfId="1" applyFont="1" applyFill="1" applyBorder="1" applyAlignment="1">
      <alignment horizontal="left"/>
    </xf>
    <xf numFmtId="0" fontId="0" fillId="3" borderId="3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/>
    </xf>
    <xf numFmtId="0" fontId="0" fillId="3" borderId="5" xfId="0" applyFill="1" applyBorder="1"/>
    <xf numFmtId="0" fontId="1" fillId="4" borderId="7" xfId="1" applyFont="1" applyFill="1" applyBorder="1" applyAlignment="1">
      <alignment horizontal="left"/>
    </xf>
    <xf numFmtId="0" fontId="0" fillId="3" borderId="6" xfId="0" applyFill="1" applyBorder="1"/>
    <xf numFmtId="0" fontId="0" fillId="3" borderId="8" xfId="0" applyFont="1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11" xfId="0" applyFill="1" applyBorder="1"/>
    <xf numFmtId="0" fontId="0" fillId="3" borderId="6" xfId="0" applyFill="1" applyBorder="1" applyAlignment="1">
      <alignment horizontal="left"/>
    </xf>
    <xf numFmtId="0" fontId="1" fillId="4" borderId="9" xfId="1" applyFon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0" borderId="0" xfId="0" applyBorder="1"/>
    <xf numFmtId="0" fontId="0" fillId="0" borderId="2" xfId="0" applyBorder="1"/>
    <xf numFmtId="0" fontId="0" fillId="2" borderId="2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5" borderId="2" xfId="2" applyBorder="1"/>
    <xf numFmtId="0" fontId="5" fillId="5" borderId="2" xfId="2" applyBorder="1" applyAlignment="1"/>
    <xf numFmtId="0" fontId="5" fillId="6" borderId="2" xfId="3" applyBorder="1" applyAlignment="1">
      <alignment horizontal="center" vertical="center"/>
    </xf>
    <xf numFmtId="0" fontId="5" fillId="5" borderId="14" xfId="2" applyBorder="1" applyAlignment="1"/>
    <xf numFmtId="0" fontId="5" fillId="5" borderId="7" xfId="2" applyBorder="1" applyAlignment="1"/>
    <xf numFmtId="0" fontId="5" fillId="5" borderId="7" xfId="2" applyBorder="1" applyAlignment="1">
      <alignment vertical="center"/>
    </xf>
    <xf numFmtId="0" fontId="5" fillId="5" borderId="2" xfId="2" applyBorder="1" applyAlignment="1">
      <alignment wrapText="1"/>
    </xf>
    <xf numFmtId="0" fontId="5" fillId="5" borderId="2" xfId="2" applyBorder="1" applyAlignment="1">
      <alignment vertical="center"/>
    </xf>
    <xf numFmtId="0" fontId="5" fillId="5" borderId="7" xfId="2" applyBorder="1"/>
    <xf numFmtId="0" fontId="5" fillId="5" borderId="14" xfId="2" applyBorder="1"/>
    <xf numFmtId="0" fontId="0" fillId="5" borderId="2" xfId="2" applyFont="1" applyBorder="1" applyAlignment="1"/>
    <xf numFmtId="0" fontId="5" fillId="7" borderId="2" xfId="4" applyBorder="1" applyAlignment="1">
      <alignment horizontal="center" vertical="center"/>
    </xf>
    <xf numFmtId="0" fontId="5" fillId="7" borderId="2" xfId="4" applyBorder="1"/>
    <xf numFmtId="0" fontId="5" fillId="7" borderId="1" xfId="4" applyBorder="1" applyAlignment="1">
      <alignment horizontal="center" vertical="top" wrapText="1"/>
    </xf>
    <xf numFmtId="0" fontId="5" fillId="7" borderId="2" xfId="4" applyBorder="1" applyAlignment="1">
      <alignment horizontal="left"/>
    </xf>
    <xf numFmtId="0" fontId="5" fillId="7" borderId="13" xfId="4" applyBorder="1" applyAlignment="1">
      <alignment horizontal="center" vertical="top" wrapText="1"/>
    </xf>
    <xf numFmtId="0" fontId="5" fillId="7" borderId="15" xfId="4" applyBorder="1" applyAlignment="1">
      <alignment horizontal="left"/>
    </xf>
    <xf numFmtId="0" fontId="5" fillId="8" borderId="2" xfId="5" applyBorder="1"/>
    <xf numFmtId="0" fontId="5" fillId="8" borderId="2" xfId="5" applyBorder="1" applyAlignment="1"/>
    <xf numFmtId="0" fontId="5" fillId="8" borderId="2" xfId="5" applyBorder="1" applyAlignment="1">
      <alignment horizontal="left"/>
    </xf>
    <xf numFmtId="0" fontId="5" fillId="8" borderId="2" xfId="5" applyBorder="1" applyAlignment="1">
      <alignment horizontal="center" vertical="center"/>
    </xf>
    <xf numFmtId="0" fontId="5" fillId="8" borderId="2" xfId="5" applyBorder="1" applyAlignment="1">
      <alignment horizontal="left" vertical="center"/>
    </xf>
    <xf numFmtId="0" fontId="5" fillId="9" borderId="2" xfId="6" applyBorder="1"/>
    <xf numFmtId="0" fontId="5" fillId="9" borderId="2" xfId="6" applyBorder="1" applyAlignment="1">
      <alignment horizontal="center" vertical="center"/>
    </xf>
    <xf numFmtId="0" fontId="5" fillId="9" borderId="2" xfId="6" applyBorder="1" applyAlignment="1">
      <alignment horizontal="center" vertical="center" wrapText="1"/>
    </xf>
    <xf numFmtId="0" fontId="5" fillId="11" borderId="2" xfId="8" applyBorder="1" applyAlignment="1">
      <alignment horizontal="center" vertical="center"/>
    </xf>
    <xf numFmtId="0" fontId="5" fillId="11" borderId="2" xfId="8" applyBorder="1" applyAlignment="1">
      <alignment horizontal="center" vertical="center" wrapText="1"/>
    </xf>
    <xf numFmtId="0" fontId="5" fillId="10" borderId="2" xfId="7" applyBorder="1"/>
    <xf numFmtId="0" fontId="5" fillId="11" borderId="2" xfId="8" applyBorder="1"/>
    <xf numFmtId="0" fontId="5" fillId="10" borderId="2" xfId="7" applyBorder="1" applyAlignment="1"/>
    <xf numFmtId="0" fontId="0" fillId="8" borderId="2" xfId="5" applyFont="1" applyBorder="1" applyAlignment="1"/>
    <xf numFmtId="0" fontId="5" fillId="8" borderId="2" xfId="5" applyBorder="1" applyAlignment="1">
      <alignment horizontal="left" vertical="top"/>
    </xf>
    <xf numFmtId="0" fontId="0" fillId="8" borderId="2" xfId="5" applyFont="1" applyBorder="1" applyAlignment="1">
      <alignment horizontal="left"/>
    </xf>
    <xf numFmtId="0" fontId="5" fillId="10" borderId="2" xfId="7" applyBorder="1" applyAlignment="1">
      <alignment horizontal="left"/>
    </xf>
    <xf numFmtId="0" fontId="0" fillId="10" borderId="2" xfId="7" applyFont="1" applyBorder="1" applyAlignment="1">
      <alignment horizontal="left"/>
    </xf>
    <xf numFmtId="0" fontId="5" fillId="7" borderId="2" xfId="4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5" fillId="7" borderId="15" xfId="4" applyBorder="1" applyAlignment="1">
      <alignment horizontal="right"/>
    </xf>
    <xf numFmtId="0" fontId="0" fillId="3" borderId="8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8" xfId="0" applyFill="1" applyBorder="1" applyAlignment="1">
      <alignment horizontal="right" vertical="top" wrapText="1"/>
    </xf>
    <xf numFmtId="0" fontId="7" fillId="14" borderId="2" xfId="9" applyFont="1" applyFill="1" applyBorder="1" applyAlignment="1">
      <alignment horizontal="center" vertical="center"/>
    </xf>
    <xf numFmtId="0" fontId="7" fillId="14" borderId="2" xfId="9" applyFont="1" applyFill="1" applyBorder="1" applyAlignment="1">
      <alignment horizontal="center" vertical="center" wrapText="1"/>
    </xf>
    <xf numFmtId="0" fontId="0" fillId="14" borderId="2" xfId="0" applyFill="1" applyBorder="1"/>
    <xf numFmtId="0" fontId="0" fillId="13" borderId="2" xfId="0" applyFill="1" applyBorder="1"/>
    <xf numFmtId="0" fontId="0" fillId="13" borderId="7" xfId="0" applyFill="1" applyBorder="1" applyAlignment="1">
      <alignment wrapText="1"/>
    </xf>
    <xf numFmtId="0" fontId="0" fillId="13" borderId="14" xfId="0" applyFill="1" applyBorder="1" applyAlignment="1"/>
    <xf numFmtId="0" fontId="0" fillId="13" borderId="2" xfId="0" applyFill="1" applyBorder="1" applyAlignment="1">
      <alignment horizontal="left" vertical="top" wrapText="1"/>
    </xf>
    <xf numFmtId="0" fontId="0" fillId="13" borderId="1" xfId="0" applyFill="1" applyBorder="1" applyAlignment="1">
      <alignment horizontal="left" vertical="top" wrapText="1"/>
    </xf>
    <xf numFmtId="0" fontId="2" fillId="15" borderId="14" xfId="0" applyFont="1" applyFill="1" applyBorder="1" applyAlignment="1"/>
    <xf numFmtId="0" fontId="2" fillId="15" borderId="2" xfId="0" applyFont="1" applyFill="1" applyBorder="1" applyAlignment="1"/>
    <xf numFmtId="0" fontId="0" fillId="13" borderId="2" xfId="0" applyFill="1" applyBorder="1" applyAlignment="1"/>
    <xf numFmtId="0" fontId="0" fillId="13" borderId="0" xfId="0" applyFill="1"/>
    <xf numFmtId="0" fontId="0" fillId="13" borderId="14" xfId="0" applyFont="1" applyFill="1" applyBorder="1" applyAlignment="1"/>
    <xf numFmtId="0" fontId="0" fillId="13" borderId="2" xfId="0" applyFont="1" applyFill="1" applyBorder="1" applyAlignment="1"/>
    <xf numFmtId="0" fontId="0" fillId="13" borderId="2" xfId="0" applyFill="1" applyBorder="1" applyAlignment="1">
      <alignment wrapText="1"/>
    </xf>
    <xf numFmtId="0" fontId="0" fillId="13" borderId="2" xfId="0" applyFill="1" applyBorder="1" applyAlignment="1">
      <alignment vertical="center"/>
    </xf>
    <xf numFmtId="0" fontId="0" fillId="13" borderId="7" xfId="0" applyFill="1" applyBorder="1"/>
    <xf numFmtId="0" fontId="0" fillId="13" borderId="7" xfId="0" applyFill="1" applyBorder="1" applyAlignment="1"/>
    <xf numFmtId="0" fontId="0" fillId="13" borderId="14" xfId="0" applyFill="1" applyBorder="1" applyAlignment="1">
      <alignment horizontal="left" vertical="top" wrapText="1"/>
    </xf>
    <xf numFmtId="0" fontId="0" fillId="13" borderId="1" xfId="0" applyFill="1" applyBorder="1" applyAlignment="1"/>
    <xf numFmtId="0" fontId="0" fillId="13" borderId="0" xfId="0" applyFill="1" applyBorder="1"/>
    <xf numFmtId="0" fontId="0" fillId="13" borderId="14" xfId="0" applyFill="1" applyBorder="1"/>
    <xf numFmtId="0" fontId="0" fillId="13" borderId="0" xfId="0" applyFill="1" applyBorder="1" applyAlignment="1"/>
    <xf numFmtId="0" fontId="5" fillId="14" borderId="2" xfId="8" applyFill="1" applyBorder="1" applyAlignment="1">
      <alignment horizontal="center" vertical="center"/>
    </xf>
    <xf numFmtId="0" fontId="5" fillId="14" borderId="2" xfId="8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5" fillId="9" borderId="2" xfId="6" applyBorder="1" applyAlignment="1">
      <alignment horizontal="left" vertical="center"/>
    </xf>
    <xf numFmtId="0" fontId="5" fillId="10" borderId="0" xfId="7"/>
    <xf numFmtId="0" fontId="0" fillId="5" borderId="2" xfId="2" applyFont="1" applyBorder="1" applyAlignment="1">
      <alignment wrapText="1"/>
    </xf>
    <xf numFmtId="0" fontId="7" fillId="16" borderId="2" xfId="9" applyFont="1" applyFill="1" applyBorder="1" applyAlignment="1">
      <alignment horizontal="center" vertical="center"/>
    </xf>
    <xf numFmtId="0" fontId="7" fillId="16" borderId="2" xfId="9" applyFont="1" applyFill="1" applyBorder="1" applyAlignment="1">
      <alignment horizontal="center" vertical="center" wrapText="1"/>
    </xf>
    <xf numFmtId="0" fontId="0" fillId="17" borderId="8" xfId="0" applyFill="1" applyBorder="1"/>
    <xf numFmtId="0" fontId="0" fillId="17" borderId="8" xfId="0" applyFill="1" applyBorder="1" applyAlignment="1"/>
    <xf numFmtId="0" fontId="0" fillId="17" borderId="14" xfId="0" applyFont="1" applyFill="1" applyBorder="1" applyAlignment="1"/>
    <xf numFmtId="0" fontId="0" fillId="16" borderId="8" xfId="0" applyFont="1" applyFill="1" applyBorder="1"/>
    <xf numFmtId="0" fontId="0" fillId="17" borderId="8" xfId="0" applyFont="1" applyFill="1" applyBorder="1"/>
    <xf numFmtId="0" fontId="0" fillId="17" borderId="8" xfId="0" applyFont="1" applyFill="1" applyBorder="1" applyAlignment="1"/>
    <xf numFmtId="0" fontId="0" fillId="17" borderId="2" xfId="0" applyFont="1" applyFill="1" applyBorder="1" applyAlignment="1">
      <alignment horizontal="left" vertical="top" wrapText="1"/>
    </xf>
    <xf numFmtId="0" fontId="0" fillId="17" borderId="2" xfId="0" applyFont="1" applyFill="1" applyBorder="1" applyAlignment="1"/>
    <xf numFmtId="0" fontId="0" fillId="17" borderId="8" xfId="0" applyFont="1" applyFill="1" applyBorder="1" applyAlignment="1">
      <alignment horizontal="left" vertical="top" wrapText="1"/>
    </xf>
    <xf numFmtId="0" fontId="2" fillId="17" borderId="8" xfId="0" applyFont="1" applyFill="1" applyBorder="1"/>
    <xf numFmtId="0" fontId="8" fillId="17" borderId="8" xfId="0" applyFont="1" applyFill="1" applyBorder="1"/>
    <xf numFmtId="0" fontId="2" fillId="0" borderId="0" xfId="0" applyFont="1" applyBorder="1"/>
    <xf numFmtId="0" fontId="0" fillId="18" borderId="0" xfId="0" applyFill="1" applyBorder="1" applyAlignment="1"/>
    <xf numFmtId="0" fontId="0" fillId="18" borderId="0" xfId="0" applyFill="1" applyBorder="1"/>
    <xf numFmtId="0" fontId="0" fillId="18" borderId="0" xfId="0" applyFont="1" applyFill="1" applyBorder="1"/>
    <xf numFmtId="0" fontId="5" fillId="16" borderId="2" xfId="8" applyFill="1" applyBorder="1" applyAlignment="1">
      <alignment horizontal="center" vertical="center"/>
    </xf>
    <xf numFmtId="0" fontId="5" fillId="16" borderId="2" xfId="8" applyFill="1" applyBorder="1" applyAlignment="1">
      <alignment horizontal="center" vertical="center" wrapText="1"/>
    </xf>
    <xf numFmtId="0" fontId="9" fillId="5" borderId="2" xfId="2" applyFont="1" applyBorder="1" applyAlignment="1"/>
    <xf numFmtId="0" fontId="9" fillId="5" borderId="14" xfId="2" applyFont="1" applyBorder="1" applyAlignment="1"/>
    <xf numFmtId="0" fontId="9" fillId="5" borderId="2" xfId="2" applyFont="1" applyBorder="1" applyAlignment="1">
      <alignment wrapText="1"/>
    </xf>
    <xf numFmtId="0" fontId="7" fillId="19" borderId="2" xfId="9" applyFont="1" applyFill="1" applyBorder="1" applyAlignment="1">
      <alignment horizontal="center" vertical="center"/>
    </xf>
    <xf numFmtId="0" fontId="7" fillId="19" borderId="2" xfId="9" applyFont="1" applyFill="1" applyBorder="1" applyAlignment="1">
      <alignment horizontal="center" vertical="center" wrapText="1"/>
    </xf>
    <xf numFmtId="0" fontId="0" fillId="19" borderId="8" xfId="0" applyFill="1" applyBorder="1"/>
    <xf numFmtId="0" fontId="2" fillId="20" borderId="8" xfId="0" applyFont="1" applyFill="1" applyBorder="1"/>
    <xf numFmtId="0" fontId="0" fillId="20" borderId="8" xfId="0" applyFill="1" applyBorder="1" applyAlignment="1"/>
    <xf numFmtId="0" fontId="0" fillId="20" borderId="8" xfId="0" applyFill="1" applyBorder="1"/>
    <xf numFmtId="0" fontId="0" fillId="20" borderId="2" xfId="0" applyFont="1" applyFill="1" applyBorder="1" applyAlignment="1">
      <alignment horizontal="left" vertical="top" wrapText="1"/>
    </xf>
    <xf numFmtId="0" fontId="0" fillId="20" borderId="8" xfId="10" applyFont="1" applyFill="1" applyBorder="1"/>
    <xf numFmtId="0" fontId="0" fillId="20" borderId="8" xfId="0" applyFont="1" applyFill="1" applyBorder="1" applyAlignment="1"/>
    <xf numFmtId="0" fontId="0" fillId="20" borderId="8" xfId="0" applyFont="1" applyFill="1" applyBorder="1"/>
    <xf numFmtId="0" fontId="5" fillId="20" borderId="8" xfId="10" applyFont="1" applyFill="1" applyBorder="1"/>
    <xf numFmtId="0" fontId="5" fillId="20" borderId="8" xfId="0" applyFont="1" applyFill="1" applyBorder="1" applyAlignment="1"/>
    <xf numFmtId="0" fontId="5" fillId="20" borderId="8" xfId="0" applyFont="1" applyFill="1" applyBorder="1"/>
    <xf numFmtId="0" fontId="0" fillId="18" borderId="0" xfId="0" applyFill="1"/>
    <xf numFmtId="0" fontId="0" fillId="20" borderId="8" xfId="0" applyFont="1" applyFill="1" applyBorder="1" applyAlignment="1">
      <alignment horizontal="left"/>
    </xf>
    <xf numFmtId="0" fontId="5" fillId="20" borderId="14" xfId="10" applyFont="1" applyFill="1" applyBorder="1"/>
    <xf numFmtId="0" fontId="2" fillId="20" borderId="14" xfId="0" applyFont="1" applyFill="1" applyBorder="1"/>
    <xf numFmtId="0" fontId="5" fillId="20" borderId="14" xfId="0" applyFont="1" applyFill="1" applyBorder="1" applyAlignment="1"/>
    <xf numFmtId="0" fontId="5" fillId="20" borderId="14" xfId="0" applyFont="1" applyFill="1" applyBorder="1"/>
    <xf numFmtId="0" fontId="0" fillId="20" borderId="2" xfId="0" applyFill="1" applyBorder="1" applyAlignment="1"/>
    <xf numFmtId="0" fontId="0" fillId="20" borderId="8" xfId="0" applyFont="1" applyFill="1" applyBorder="1" applyAlignment="1">
      <alignment horizontal="left" vertical="top" wrapText="1"/>
    </xf>
    <xf numFmtId="0" fontId="5" fillId="20" borderId="2" xfId="0" applyFont="1" applyFill="1" applyBorder="1" applyAlignment="1"/>
    <xf numFmtId="0" fontId="5" fillId="19" borderId="2" xfId="8" applyFill="1" applyBorder="1" applyAlignment="1">
      <alignment horizontal="center" vertical="center"/>
    </xf>
    <xf numFmtId="0" fontId="5" fillId="19" borderId="2" xfId="8" applyFill="1" applyBorder="1" applyAlignment="1">
      <alignment horizontal="center" vertical="center" wrapText="1"/>
    </xf>
    <xf numFmtId="0" fontId="0" fillId="18" borderId="0" xfId="0" applyFill="1" applyBorder="1" applyAlignment="1">
      <alignment horizontal="right"/>
    </xf>
    <xf numFmtId="0" fontId="0" fillId="18" borderId="0" xfId="0" applyFill="1" applyBorder="1" applyAlignment="1">
      <alignment horizontal="left" vertical="top" wrapText="1"/>
    </xf>
    <xf numFmtId="0" fontId="5" fillId="7" borderId="2" xfId="4" applyBorder="1" applyAlignment="1">
      <alignment horizontal="right"/>
    </xf>
    <xf numFmtId="0" fontId="0" fillId="3" borderId="8" xfId="0" applyFill="1" applyBorder="1" applyAlignment="1">
      <alignment horizontal="left" vertical="top"/>
    </xf>
    <xf numFmtId="0" fontId="0" fillId="3" borderId="1" xfId="0" applyFill="1" applyBorder="1" applyAlignment="1"/>
    <xf numFmtId="0" fontId="0" fillId="3" borderId="1" xfId="0" applyFill="1" applyBorder="1" applyAlignment="1">
      <alignment horizontal="left" vertical="top"/>
    </xf>
    <xf numFmtId="0" fontId="1" fillId="3" borderId="1" xfId="1" applyFont="1" applyFill="1" applyBorder="1" applyAlignment="1"/>
    <xf numFmtId="0" fontId="0" fillId="3" borderId="2" xfId="0" applyFill="1" applyBorder="1" applyAlignment="1">
      <alignment horizontal="left" vertical="top"/>
    </xf>
    <xf numFmtId="0" fontId="1" fillId="3" borderId="2" xfId="1" applyFont="1" applyFill="1" applyBorder="1" applyAlignment="1"/>
    <xf numFmtId="0" fontId="0" fillId="3" borderId="2" xfId="0" applyFill="1" applyBorder="1" applyAlignment="1"/>
    <xf numFmtId="0" fontId="1" fillId="3" borderId="4" xfId="1" applyFont="1" applyFill="1" applyBorder="1" applyAlignment="1"/>
    <xf numFmtId="0" fontId="0" fillId="3" borderId="4" xfId="0" applyFill="1" applyBorder="1" applyAlignment="1">
      <alignment horizontal="left" vertical="top"/>
    </xf>
    <xf numFmtId="0" fontId="0" fillId="3" borderId="4" xfId="0" applyFill="1" applyBorder="1" applyAlignment="1"/>
    <xf numFmtId="0" fontId="0" fillId="3" borderId="7" xfId="0" applyFill="1" applyBorder="1" applyAlignment="1"/>
    <xf numFmtId="0" fontId="0" fillId="3" borderId="7" xfId="0" applyFill="1" applyBorder="1" applyAlignment="1">
      <alignment horizontal="left" vertical="top"/>
    </xf>
    <xf numFmtId="0" fontId="1" fillId="3" borderId="7" xfId="1" applyFont="1" applyFill="1" applyBorder="1" applyAlignment="1"/>
    <xf numFmtId="0" fontId="1" fillId="3" borderId="8" xfId="1" applyFont="1" applyFill="1" applyBorder="1" applyAlignment="1"/>
    <xf numFmtId="0" fontId="0" fillId="3" borderId="8" xfId="0" applyFill="1" applyBorder="1" applyAlignment="1"/>
    <xf numFmtId="0" fontId="0" fillId="18" borderId="0" xfId="0" applyFill="1" applyAlignment="1">
      <alignment horizontal="left" vertical="top" wrapText="1"/>
    </xf>
    <xf numFmtId="0" fontId="5" fillId="7" borderId="2" xfId="4" applyBorder="1" applyAlignment="1">
      <alignment horizontal="right" vertical="center"/>
    </xf>
    <xf numFmtId="0" fontId="0" fillId="18" borderId="0" xfId="0" applyFill="1" applyAlignment="1">
      <alignment horizontal="right"/>
    </xf>
    <xf numFmtId="0" fontId="0" fillId="22" borderId="2" xfId="0" applyFill="1" applyBorder="1"/>
    <xf numFmtId="0" fontId="0" fillId="23" borderId="2" xfId="0" applyFill="1" applyBorder="1"/>
    <xf numFmtId="0" fontId="0" fillId="23" borderId="2" xfId="0" applyFill="1" applyBorder="1" applyAlignment="1"/>
    <xf numFmtId="0" fontId="0" fillId="23" borderId="8" xfId="0" applyFill="1" applyBorder="1" applyAlignment="1"/>
    <xf numFmtId="0" fontId="0" fillId="23" borderId="2" xfId="0" applyFont="1" applyFill="1" applyBorder="1" applyAlignment="1">
      <alignment horizontal="left" vertical="top" wrapText="1"/>
    </xf>
    <xf numFmtId="0" fontId="0" fillId="24" borderId="2" xfId="0" applyFill="1" applyBorder="1"/>
    <xf numFmtId="0" fontId="5" fillId="24" borderId="2" xfId="9" applyFont="1" applyFill="1" applyBorder="1" applyAlignment="1">
      <alignment horizontal="center" vertical="center"/>
    </xf>
    <xf numFmtId="0" fontId="5" fillId="24" borderId="2" xfId="9" applyFont="1" applyFill="1" applyBorder="1" applyAlignment="1">
      <alignment horizontal="center" vertical="center" wrapText="1"/>
    </xf>
    <xf numFmtId="0" fontId="0" fillId="0" borderId="0" xfId="0"/>
    <xf numFmtId="0" fontId="0" fillId="23" borderId="8" xfId="0" applyFont="1" applyFill="1" applyBorder="1" applyAlignment="1">
      <alignment horizontal="left" vertical="top" wrapText="1"/>
    </xf>
    <xf numFmtId="0" fontId="5" fillId="18" borderId="0" xfId="6" applyFill="1" applyBorder="1"/>
    <xf numFmtId="0" fontId="5" fillId="18" borderId="0" xfId="5" applyFill="1" applyBorder="1"/>
    <xf numFmtId="0" fontId="5" fillId="18" borderId="0" xfId="5" applyFill="1" applyBorder="1" applyAlignment="1"/>
    <xf numFmtId="0" fontId="5" fillId="18" borderId="0" xfId="5" applyFill="1" applyBorder="1" applyAlignment="1">
      <alignment horizontal="left"/>
    </xf>
    <xf numFmtId="0" fontId="5" fillId="18" borderId="0" xfId="5" applyFill="1" applyBorder="1" applyAlignment="1">
      <alignment horizontal="left" vertical="center"/>
    </xf>
    <xf numFmtId="0" fontId="0" fillId="21" borderId="2" xfId="0" applyFill="1" applyBorder="1" applyAlignment="1">
      <alignment horizontal="center"/>
    </xf>
    <xf numFmtId="0" fontId="5" fillId="22" borderId="2" xfId="5" applyFill="1" applyBorder="1" applyAlignment="1"/>
    <xf numFmtId="0" fontId="5" fillId="22" borderId="2" xfId="5" applyFill="1" applyBorder="1" applyAlignment="1">
      <alignment horizontal="left"/>
    </xf>
    <xf numFmtId="0" fontId="5" fillId="22" borderId="2" xfId="5" applyFill="1" applyBorder="1"/>
    <xf numFmtId="0" fontId="0" fillId="10" borderId="2" xfId="7" applyFont="1" applyBorder="1"/>
    <xf numFmtId="0" fontId="5" fillId="11" borderId="2" xfId="8" applyBorder="1" applyAlignment="1">
      <alignment horizontal="center"/>
    </xf>
    <xf numFmtId="0" fontId="5" fillId="10" borderId="2" xfId="7" applyFont="1" applyBorder="1"/>
    <xf numFmtId="0" fontId="5" fillId="10" borderId="0" xfId="7" applyBorder="1" applyAlignment="1"/>
    <xf numFmtId="0" fontId="5" fillId="18" borderId="0" xfId="8" applyFill="1" applyBorder="1" applyAlignment="1">
      <alignment horizontal="center"/>
    </xf>
    <xf numFmtId="0" fontId="5" fillId="18" borderId="0" xfId="7" applyFill="1" applyBorder="1" applyAlignment="1"/>
    <xf numFmtId="0" fontId="5" fillId="18" borderId="0" xfId="7" applyFill="1" applyBorder="1" applyAlignment="1">
      <alignment horizontal="left"/>
    </xf>
    <xf numFmtId="0" fontId="5" fillId="18" borderId="0" xfId="7" applyFill="1" applyBorder="1"/>
    <xf numFmtId="0" fontId="0" fillId="18" borderId="0" xfId="7" applyFont="1" applyFill="1" applyBorder="1"/>
    <xf numFmtId="0" fontId="5" fillId="7" borderId="8" xfId="4" applyBorder="1" applyAlignment="1">
      <alignment horizontal="center"/>
    </xf>
    <xf numFmtId="0" fontId="5" fillId="25" borderId="8" xfId="11" applyBorder="1" applyAlignment="1"/>
    <xf numFmtId="0" fontId="5" fillId="25" borderId="8" xfId="11" applyBorder="1" applyAlignment="1">
      <alignment horizontal="left"/>
    </xf>
    <xf numFmtId="0" fontId="5" fillId="25" borderId="8" xfId="11" applyBorder="1"/>
    <xf numFmtId="0" fontId="5" fillId="25" borderId="8" xfId="11" applyBorder="1" applyAlignment="1">
      <alignment horizontal="left" vertical="top"/>
    </xf>
    <xf numFmtId="0" fontId="5" fillId="25" borderId="8" xfId="11" applyBorder="1" applyAlignment="1">
      <alignment horizontal="left" vertical="top" wrapText="1"/>
    </xf>
    <xf numFmtId="0" fontId="5" fillId="14" borderId="8" xfId="8" applyFill="1" applyBorder="1" applyAlignment="1">
      <alignment horizontal="center"/>
    </xf>
    <xf numFmtId="0" fontId="5" fillId="13" borderId="8" xfId="7" applyFill="1" applyBorder="1"/>
    <xf numFmtId="0" fontId="5" fillId="17" borderId="8" xfId="7" applyFill="1" applyBorder="1"/>
    <xf numFmtId="0" fontId="5" fillId="16" borderId="8" xfId="8" applyFill="1" applyBorder="1" applyAlignment="1">
      <alignment horizontal="center"/>
    </xf>
    <xf numFmtId="0" fontId="5" fillId="19" borderId="8" xfId="8" applyFill="1" applyBorder="1" applyAlignment="1">
      <alignment horizontal="center"/>
    </xf>
    <xf numFmtId="0" fontId="5" fillId="20" borderId="8" xfId="7" applyFill="1" applyBorder="1"/>
    <xf numFmtId="0" fontId="0" fillId="20" borderId="8" xfId="7" applyFont="1" applyFill="1" applyBorder="1"/>
    <xf numFmtId="0" fontId="5" fillId="26" borderId="8" xfId="8" applyFill="1" applyBorder="1" applyAlignment="1">
      <alignment horizontal="center"/>
    </xf>
    <xf numFmtId="0" fontId="5" fillId="10" borderId="8" xfId="7" applyBorder="1"/>
    <xf numFmtId="0" fontId="5" fillId="6" borderId="8" xfId="3" applyBorder="1"/>
    <xf numFmtId="0" fontId="5" fillId="5" borderId="8" xfId="2" applyBorder="1"/>
    <xf numFmtId="0" fontId="5" fillId="27" borderId="2" xfId="8" applyFill="1" applyBorder="1" applyAlignment="1">
      <alignment horizontal="center" vertical="center"/>
    </xf>
    <xf numFmtId="0" fontId="5" fillId="27" borderId="2" xfId="8" applyFill="1" applyBorder="1" applyAlignment="1">
      <alignment horizontal="center" vertical="center" wrapText="1"/>
    </xf>
    <xf numFmtId="0" fontId="0" fillId="27" borderId="8" xfId="0" applyFill="1" applyBorder="1"/>
    <xf numFmtId="0" fontId="0" fillId="28" borderId="8" xfId="0" applyFill="1" applyBorder="1"/>
    <xf numFmtId="0" fontId="0" fillId="28" borderId="8" xfId="0" applyFill="1" applyBorder="1" applyAlignment="1"/>
    <xf numFmtId="0" fontId="5" fillId="31" borderId="2" xfId="10" applyFont="1" applyFill="1" applyBorder="1"/>
    <xf numFmtId="0" fontId="2" fillId="31" borderId="2" xfId="0" applyFont="1" applyFill="1" applyBorder="1"/>
    <xf numFmtId="0" fontId="5" fillId="31" borderId="2" xfId="0" applyFont="1" applyFill="1" applyBorder="1"/>
    <xf numFmtId="0" fontId="5" fillId="31" borderId="2" xfId="0" applyFont="1" applyFill="1" applyBorder="1" applyAlignment="1"/>
    <xf numFmtId="0" fontId="5" fillId="30" borderId="2" xfId="5" applyFill="1" applyBorder="1"/>
    <xf numFmtId="0" fontId="5" fillId="30" borderId="2" xfId="5" applyFill="1" applyBorder="1" applyAlignment="1"/>
    <xf numFmtId="0" fontId="5" fillId="30" borderId="14" xfId="5" applyFill="1" applyBorder="1" applyAlignment="1"/>
    <xf numFmtId="0" fontId="0" fillId="31" borderId="2" xfId="10" applyFont="1" applyFill="1" applyBorder="1"/>
    <xf numFmtId="0" fontId="0" fillId="31" borderId="14" xfId="0" applyFont="1" applyFill="1" applyBorder="1" applyAlignment="1"/>
    <xf numFmtId="0" fontId="0" fillId="31" borderId="2" xfId="0" applyFill="1" applyBorder="1" applyAlignment="1"/>
    <xf numFmtId="0" fontId="0" fillId="31" borderId="2" xfId="0" applyFont="1" applyFill="1" applyBorder="1"/>
    <xf numFmtId="0" fontId="0" fillId="31" borderId="2" xfId="0" applyFill="1" applyBorder="1"/>
    <xf numFmtId="0" fontId="0" fillId="31" borderId="2" xfId="0" applyFill="1" applyBorder="1" applyAlignment="1">
      <alignment wrapText="1"/>
    </xf>
    <xf numFmtId="0" fontId="0" fillId="31" borderId="14" xfId="0" applyFill="1" applyBorder="1" applyAlignment="1"/>
    <xf numFmtId="0" fontId="5" fillId="30" borderId="2" xfId="2" applyFill="1" applyBorder="1"/>
    <xf numFmtId="0" fontId="5" fillId="30" borderId="2" xfId="2" applyFill="1" applyBorder="1" applyAlignment="1"/>
    <xf numFmtId="0" fontId="2" fillId="31" borderId="7" xfId="0" applyFont="1" applyFill="1" applyBorder="1"/>
    <xf numFmtId="0" fontId="0" fillId="31" borderId="2" xfId="0" applyFont="1" applyFill="1" applyBorder="1" applyAlignment="1"/>
    <xf numFmtId="0" fontId="0" fillId="31" borderId="2" xfId="0" applyFill="1" applyBorder="1" applyAlignment="1">
      <alignment horizontal="left"/>
    </xf>
    <xf numFmtId="0" fontId="0" fillId="31" borderId="2" xfId="0" applyFill="1" applyBorder="1" applyAlignment="1">
      <alignment horizontal="right"/>
    </xf>
    <xf numFmtId="0" fontId="8" fillId="31" borderId="2" xfId="0" applyFont="1" applyFill="1" applyBorder="1"/>
    <xf numFmtId="0" fontId="0" fillId="31" borderId="2" xfId="0" applyFill="1" applyBorder="1" applyAlignment="1">
      <alignment horizontal="left" vertical="top"/>
    </xf>
    <xf numFmtId="0" fontId="0" fillId="31" borderId="2" xfId="0" applyFill="1" applyBorder="1" applyAlignment="1">
      <alignment horizontal="left" vertical="top" wrapText="1"/>
    </xf>
    <xf numFmtId="0" fontId="5" fillId="30" borderId="2" xfId="7" applyFill="1" applyBorder="1"/>
    <xf numFmtId="0" fontId="5" fillId="30" borderId="2" xfId="7" applyFill="1" applyBorder="1" applyAlignment="1"/>
    <xf numFmtId="0" fontId="5" fillId="30" borderId="2" xfId="7" applyFill="1" applyBorder="1" applyAlignment="1">
      <alignment horizontal="left"/>
    </xf>
    <xf numFmtId="0" fontId="0" fillId="30" borderId="2" xfId="7" applyFont="1" applyFill="1" applyBorder="1"/>
    <xf numFmtId="0" fontId="0" fillId="30" borderId="2" xfId="2" applyFont="1" applyFill="1" applyBorder="1" applyAlignment="1"/>
    <xf numFmtId="0" fontId="5" fillId="30" borderId="2" xfId="5" applyFill="1" applyBorder="1" applyAlignment="1">
      <alignment horizontal="center" vertical="center"/>
    </xf>
    <xf numFmtId="0" fontId="2" fillId="32" borderId="2" xfId="0" applyFont="1" applyFill="1" applyBorder="1" applyAlignment="1"/>
    <xf numFmtId="0" fontId="0" fillId="31" borderId="2" xfId="0" applyFont="1" applyFill="1" applyBorder="1" applyAlignment="1">
      <alignment horizontal="left" vertical="top" wrapText="1"/>
    </xf>
    <xf numFmtId="0" fontId="1" fillId="31" borderId="2" xfId="1" applyFont="1" applyFill="1" applyBorder="1" applyAlignment="1"/>
    <xf numFmtId="0" fontId="1" fillId="33" borderId="2" xfId="1" applyFont="1" applyFill="1" applyBorder="1" applyAlignment="1">
      <alignment horizontal="left"/>
    </xf>
    <xf numFmtId="0" fontId="0" fillId="31" borderId="1" xfId="0" applyFill="1" applyBorder="1" applyAlignment="1">
      <alignment horizontal="left" vertical="top"/>
    </xf>
    <xf numFmtId="0" fontId="5" fillId="30" borderId="1" xfId="2" applyFill="1" applyBorder="1" applyAlignment="1"/>
    <xf numFmtId="0" fontId="2" fillId="31" borderId="1" xfId="0" applyFont="1" applyFill="1" applyBorder="1"/>
    <xf numFmtId="0" fontId="0" fillId="31" borderId="1" xfId="0" applyFill="1" applyBorder="1"/>
    <xf numFmtId="0" fontId="5" fillId="30" borderId="1" xfId="5" applyFill="1" applyBorder="1" applyAlignment="1"/>
    <xf numFmtId="0" fontId="5" fillId="30" borderId="1" xfId="7" applyFill="1" applyBorder="1" applyAlignment="1"/>
    <xf numFmtId="0" fontId="0" fillId="31" borderId="1" xfId="0" applyFont="1" applyFill="1" applyBorder="1"/>
    <xf numFmtId="0" fontId="5" fillId="31" borderId="1" xfId="0" applyFont="1" applyFill="1" applyBorder="1"/>
    <xf numFmtId="0" fontId="5" fillId="30" borderId="1" xfId="2" applyFill="1" applyBorder="1" applyAlignment="1">
      <alignment vertical="center"/>
    </xf>
    <xf numFmtId="0" fontId="5" fillId="30" borderId="2" xfId="2" applyFill="1" applyBorder="1" applyAlignment="1">
      <alignment wrapText="1"/>
    </xf>
    <xf numFmtId="0" fontId="5" fillId="31" borderId="1" xfId="0" applyFont="1" applyFill="1" applyBorder="1" applyAlignment="1"/>
    <xf numFmtId="0" fontId="5" fillId="30" borderId="1" xfId="2" applyFill="1" applyBorder="1"/>
    <xf numFmtId="0" fontId="0" fillId="31" borderId="1" xfId="0" applyFill="1" applyBorder="1" applyAlignment="1">
      <alignment horizontal="left" vertical="top" wrapText="1"/>
    </xf>
    <xf numFmtId="0" fontId="5" fillId="30" borderId="2" xfId="2" applyFill="1" applyBorder="1" applyAlignment="1">
      <alignment vertical="center"/>
    </xf>
    <xf numFmtId="0" fontId="0" fillId="31" borderId="1" xfId="0" applyFill="1" applyBorder="1" applyAlignment="1"/>
    <xf numFmtId="0" fontId="0" fillId="31" borderId="1" xfId="0" applyFont="1" applyFill="1" applyBorder="1" applyAlignment="1"/>
    <xf numFmtId="0" fontId="5" fillId="30" borderId="1" xfId="7" applyFill="1" applyBorder="1" applyAlignment="1">
      <alignment horizontal="left"/>
    </xf>
    <xf numFmtId="0" fontId="0" fillId="31" borderId="1" xfId="0" applyFill="1" applyBorder="1" applyAlignment="1">
      <alignment horizontal="left"/>
    </xf>
    <xf numFmtId="0" fontId="2" fillId="31" borderId="4" xfId="0" applyFont="1" applyFill="1" applyBorder="1"/>
    <xf numFmtId="0" fontId="0" fillId="31" borderId="4" xfId="0" applyFill="1" applyBorder="1" applyAlignment="1"/>
    <xf numFmtId="0" fontId="5" fillId="30" borderId="4" xfId="2" applyFill="1" applyBorder="1"/>
    <xf numFmtId="0" fontId="5" fillId="30" borderId="4" xfId="2" applyFill="1" applyBorder="1" applyAlignment="1"/>
    <xf numFmtId="0" fontId="5" fillId="30" borderId="4" xfId="5" applyFill="1" applyBorder="1"/>
    <xf numFmtId="0" fontId="5" fillId="30" borderId="4" xfId="5" applyFill="1" applyBorder="1" applyAlignment="1"/>
    <xf numFmtId="0" fontId="0" fillId="31" borderId="4" xfId="0" applyFont="1" applyFill="1" applyBorder="1" applyAlignment="1"/>
    <xf numFmtId="0" fontId="5" fillId="30" borderId="4" xfId="7" applyFill="1" applyBorder="1" applyAlignment="1"/>
    <xf numFmtId="0" fontId="5" fillId="30" borderId="4" xfId="7" applyFill="1" applyBorder="1" applyAlignment="1">
      <alignment horizontal="left"/>
    </xf>
    <xf numFmtId="0" fontId="5" fillId="31" borderId="4" xfId="0" applyFont="1" applyFill="1" applyBorder="1" applyAlignment="1"/>
    <xf numFmtId="0" fontId="5" fillId="30" borderId="8" xfId="5" applyFill="1" applyBorder="1"/>
    <xf numFmtId="0" fontId="5" fillId="30" borderId="8" xfId="5" applyFill="1" applyBorder="1" applyAlignment="1"/>
    <xf numFmtId="0" fontId="0" fillId="31" borderId="8" xfId="0" applyFill="1" applyBorder="1"/>
    <xf numFmtId="0" fontId="1" fillId="31" borderId="8" xfId="1" applyFont="1" applyFill="1" applyBorder="1" applyAlignment="1"/>
    <xf numFmtId="0" fontId="1" fillId="33" borderId="8" xfId="1" applyFont="1" applyFill="1" applyBorder="1" applyAlignment="1">
      <alignment horizontal="left"/>
    </xf>
    <xf numFmtId="0" fontId="0" fillId="31" borderId="8" xfId="0" applyFill="1" applyBorder="1" applyAlignment="1">
      <alignment horizontal="right"/>
    </xf>
    <xf numFmtId="0" fontId="0" fillId="31" borderId="8" xfId="0" applyFill="1" applyBorder="1" applyAlignment="1"/>
    <xf numFmtId="0" fontId="0" fillId="31" borderId="8" xfId="0" applyFill="1" applyBorder="1" applyAlignment="1">
      <alignment horizontal="left" vertical="top" wrapText="1"/>
    </xf>
    <xf numFmtId="0" fontId="5" fillId="30" borderId="8" xfId="2" applyFill="1" applyBorder="1"/>
    <xf numFmtId="0" fontId="5" fillId="30" borderId="8" xfId="2" applyFill="1" applyBorder="1" applyAlignment="1"/>
    <xf numFmtId="0" fontId="0" fillId="31" borderId="7" xfId="0" applyFill="1" applyBorder="1" applyAlignment="1">
      <alignment wrapText="1"/>
    </xf>
    <xf numFmtId="0" fontId="5" fillId="30" borderId="7" xfId="5" applyFill="1" applyBorder="1" applyAlignment="1"/>
    <xf numFmtId="0" fontId="5" fillId="30" borderId="14" xfId="2" applyFill="1" applyBorder="1" applyAlignment="1"/>
    <xf numFmtId="0" fontId="0" fillId="30" borderId="2" xfId="5" applyFont="1" applyFill="1" applyBorder="1" applyAlignment="1"/>
    <xf numFmtId="0" fontId="2" fillId="32" borderId="2" xfId="0" applyFont="1" applyFill="1" applyBorder="1"/>
    <xf numFmtId="0" fontId="5" fillId="31" borderId="14" xfId="0" applyFont="1" applyFill="1" applyBorder="1" applyAlignment="1"/>
    <xf numFmtId="0" fontId="5" fillId="30" borderId="8" xfId="5" applyFill="1" applyBorder="1" applyAlignment="1">
      <alignment horizontal="center" vertical="center"/>
    </xf>
    <xf numFmtId="0" fontId="5" fillId="30" borderId="8" xfId="7" applyFill="1" applyBorder="1"/>
    <xf numFmtId="0" fontId="5" fillId="30" borderId="8" xfId="7" applyFill="1" applyBorder="1" applyAlignment="1"/>
    <xf numFmtId="0" fontId="5" fillId="30" borderId="8" xfId="7" applyFill="1" applyBorder="1" applyAlignment="1">
      <alignment horizontal="left"/>
    </xf>
    <xf numFmtId="0" fontId="0" fillId="31" borderId="8" xfId="0" applyFill="1" applyBorder="1" applyAlignment="1">
      <alignment horizontal="left" vertical="top"/>
    </xf>
    <xf numFmtId="0" fontId="0" fillId="31" borderId="8" xfId="0" applyFont="1" applyFill="1" applyBorder="1"/>
    <xf numFmtId="0" fontId="2" fillId="31" borderId="8" xfId="0" applyFont="1" applyFill="1" applyBorder="1"/>
    <xf numFmtId="0" fontId="0" fillId="31" borderId="8" xfId="0" applyFont="1" applyFill="1" applyBorder="1" applyAlignment="1"/>
    <xf numFmtId="0" fontId="2" fillId="32" borderId="8" xfId="0" applyFont="1" applyFill="1" applyBorder="1" applyAlignment="1"/>
    <xf numFmtId="0" fontId="0" fillId="31" borderId="8" xfId="0" applyFill="1" applyBorder="1" applyAlignment="1">
      <alignment wrapText="1"/>
    </xf>
    <xf numFmtId="0" fontId="5" fillId="30" borderId="8" xfId="2" applyFill="1" applyBorder="1" applyAlignment="1">
      <alignment vertical="center"/>
    </xf>
    <xf numFmtId="0" fontId="5" fillId="30" borderId="8" xfId="2" applyFill="1" applyBorder="1" applyAlignment="1">
      <alignment wrapText="1"/>
    </xf>
    <xf numFmtId="0" fontId="5" fillId="31" borderId="8" xfId="10" applyFont="1" applyFill="1" applyBorder="1"/>
    <xf numFmtId="0" fontId="5" fillId="31" borderId="8" xfId="0" applyFont="1" applyFill="1" applyBorder="1" applyAlignment="1"/>
    <xf numFmtId="0" fontId="5" fillId="31" borderId="8" xfId="0" applyFont="1" applyFill="1" applyBorder="1"/>
    <xf numFmtId="0" fontId="0" fillId="31" borderId="8" xfId="0" applyFill="1" applyBorder="1" applyAlignment="1">
      <alignment horizontal="center"/>
    </xf>
    <xf numFmtId="0" fontId="0" fillId="30" borderId="8" xfId="2" applyFont="1" applyFill="1" applyBorder="1" applyAlignment="1"/>
    <xf numFmtId="0" fontId="0" fillId="31" borderId="8" xfId="0" applyFill="1" applyBorder="1" applyAlignment="1">
      <alignment vertical="center"/>
    </xf>
    <xf numFmtId="0" fontId="5" fillId="24" borderId="2" xfId="4" applyFill="1" applyBorder="1" applyAlignment="1">
      <alignment horizontal="center" vertical="center"/>
    </xf>
    <xf numFmtId="0" fontId="5" fillId="24" borderId="2" xfId="4" applyFill="1" applyBorder="1"/>
    <xf numFmtId="0" fontId="5" fillId="24" borderId="2" xfId="4" applyFill="1" applyBorder="1" applyAlignment="1">
      <alignment horizontal="center" vertical="top" wrapText="1"/>
    </xf>
    <xf numFmtId="0" fontId="5" fillId="24" borderId="2" xfId="4" applyFill="1" applyBorder="1" applyAlignment="1">
      <alignment vertical="center"/>
    </xf>
    <xf numFmtId="0" fontId="5" fillId="24" borderId="2" xfId="4" applyFill="1" applyBorder="1" applyAlignment="1">
      <alignment horizontal="right"/>
    </xf>
    <xf numFmtId="0" fontId="5" fillId="24" borderId="2" xfId="6" applyFill="1" applyBorder="1"/>
    <xf numFmtId="0" fontId="5" fillId="24" borderId="2" xfId="3" applyFill="1" applyBorder="1" applyAlignment="1">
      <alignment horizontal="center" vertical="center"/>
    </xf>
    <xf numFmtId="0" fontId="0" fillId="23" borderId="2" xfId="0" applyFill="1" applyBorder="1" applyAlignment="1">
      <alignment horizontal="left"/>
    </xf>
    <xf numFmtId="0" fontId="0" fillId="23" borderId="2" xfId="0" applyFill="1" applyBorder="1" applyAlignment="1">
      <alignment horizontal="left" vertical="top" wrapText="1"/>
    </xf>
    <xf numFmtId="0" fontId="0" fillId="23" borderId="2" xfId="0" applyFill="1" applyBorder="1" applyAlignment="1">
      <alignment horizontal="right"/>
    </xf>
    <xf numFmtId="0" fontId="5" fillId="29" borderId="2" xfId="7" applyFill="1" applyBorder="1"/>
    <xf numFmtId="0" fontId="5" fillId="29" borderId="2" xfId="7" applyFill="1" applyBorder="1" applyAlignment="1"/>
    <xf numFmtId="0" fontId="5" fillId="29" borderId="2" xfId="7" applyFill="1" applyBorder="1" applyAlignment="1">
      <alignment horizontal="left"/>
    </xf>
    <xf numFmtId="0" fontId="0" fillId="23" borderId="2" xfId="10" applyFont="1" applyFill="1" applyBorder="1"/>
    <xf numFmtId="0" fontId="2" fillId="23" borderId="2" xfId="0" applyFont="1" applyFill="1" applyBorder="1"/>
    <xf numFmtId="0" fontId="0" fillId="23" borderId="2" xfId="0" applyFill="1" applyBorder="1" applyAlignment="1">
      <alignment wrapText="1"/>
    </xf>
    <xf numFmtId="0" fontId="0" fillId="23" borderId="2" xfId="0" applyFont="1" applyFill="1" applyBorder="1" applyAlignment="1"/>
    <xf numFmtId="0" fontId="5" fillId="23" borderId="2" xfId="10" applyFont="1" applyFill="1" applyBorder="1"/>
    <xf numFmtId="0" fontId="5" fillId="23" borderId="2" xfId="0" applyFont="1" applyFill="1" applyBorder="1" applyAlignment="1"/>
    <xf numFmtId="0" fontId="5" fillId="23" borderId="2" xfId="0" applyFont="1" applyFill="1" applyBorder="1"/>
    <xf numFmtId="0" fontId="0" fillId="23" borderId="2" xfId="0" applyFont="1" applyFill="1" applyBorder="1"/>
    <xf numFmtId="0" fontId="5" fillId="29" borderId="2" xfId="2" applyFill="1" applyBorder="1"/>
    <xf numFmtId="0" fontId="5" fillId="29" borderId="2" xfId="2" applyFill="1" applyBorder="1" applyAlignment="1"/>
    <xf numFmtId="0" fontId="8" fillId="23" borderId="2" xfId="0" applyFont="1" applyFill="1" applyBorder="1"/>
    <xf numFmtId="0" fontId="5" fillId="29" borderId="2" xfId="5" applyFill="1" applyBorder="1"/>
    <xf numFmtId="0" fontId="5" fillId="29" borderId="2" xfId="5" applyFill="1" applyBorder="1" applyAlignment="1"/>
    <xf numFmtId="0" fontId="0" fillId="29" borderId="2" xfId="5" applyFont="1" applyFill="1" applyBorder="1" applyAlignment="1">
      <alignment horizontal="left"/>
    </xf>
    <xf numFmtId="0" fontId="5" fillId="29" borderId="2" xfId="5" applyFill="1" applyBorder="1" applyAlignment="1">
      <alignment horizontal="left"/>
    </xf>
    <xf numFmtId="0" fontId="0" fillId="23" borderId="2" xfId="0" applyFill="1" applyBorder="1" applyAlignment="1">
      <alignment horizontal="left" vertical="top"/>
    </xf>
    <xf numFmtId="0" fontId="0" fillId="29" borderId="2" xfId="2" applyFont="1" applyFill="1" applyBorder="1" applyAlignment="1"/>
    <xf numFmtId="0" fontId="5" fillId="29" borderId="2" xfId="5" applyFill="1" applyBorder="1" applyAlignment="1">
      <alignment horizontal="left" vertical="center"/>
    </xf>
    <xf numFmtId="0" fontId="0" fillId="29" borderId="2" xfId="7" applyFont="1" applyFill="1" applyBorder="1"/>
    <xf numFmtId="0" fontId="0" fillId="23" borderId="2" xfId="0" applyFill="1" applyBorder="1" applyAlignment="1">
      <alignment horizontal="right" vertical="top" wrapText="1"/>
    </xf>
    <xf numFmtId="0" fontId="5" fillId="29" borderId="8" xfId="5" applyFill="1" applyBorder="1"/>
    <xf numFmtId="0" fontId="5" fillId="29" borderId="8" xfId="5" applyFill="1" applyBorder="1" applyAlignment="1"/>
    <xf numFmtId="0" fontId="5" fillId="29" borderId="8" xfId="5" applyFill="1" applyBorder="1" applyAlignment="1">
      <alignment horizontal="left"/>
    </xf>
    <xf numFmtId="0" fontId="0" fillId="23" borderId="8" xfId="0" applyFill="1" applyBorder="1"/>
    <xf numFmtId="0" fontId="0" fillId="23" borderId="8" xfId="0" applyFont="1" applyFill="1" applyBorder="1" applyAlignment="1"/>
    <xf numFmtId="0" fontId="0" fillId="23" borderId="8" xfId="0" applyFill="1" applyBorder="1" applyAlignment="1">
      <alignment horizontal="left" vertical="top" wrapText="1"/>
    </xf>
    <xf numFmtId="0" fontId="5" fillId="23" borderId="8" xfId="10" applyFont="1" applyFill="1" applyBorder="1"/>
    <xf numFmtId="0" fontId="2" fillId="23" borderId="8" xfId="0" applyFont="1" applyFill="1" applyBorder="1"/>
    <xf numFmtId="0" fontId="5" fillId="23" borderId="8" xfId="0" applyFont="1" applyFill="1" applyBorder="1"/>
    <xf numFmtId="0" fontId="5" fillId="23" borderId="8" xfId="0" applyFont="1" applyFill="1" applyBorder="1" applyAlignment="1"/>
    <xf numFmtId="0" fontId="5" fillId="23" borderId="1" xfId="0" applyFont="1" applyFill="1" applyBorder="1" applyAlignment="1"/>
    <xf numFmtId="0" fontId="0" fillId="29" borderId="8" xfId="5" applyFont="1" applyFill="1" applyBorder="1" applyAlignment="1">
      <alignment horizontal="left"/>
    </xf>
    <xf numFmtId="0" fontId="5" fillId="29" borderId="14" xfId="5" applyFill="1" applyBorder="1" applyAlignment="1"/>
    <xf numFmtId="0" fontId="5" fillId="29" borderId="14" xfId="5" applyFill="1" applyBorder="1" applyAlignment="1">
      <alignment horizontal="left"/>
    </xf>
    <xf numFmtId="0" fontId="2" fillId="23" borderId="7" xfId="0" applyFont="1" applyFill="1" applyBorder="1"/>
    <xf numFmtId="0" fontId="5" fillId="23" borderId="14" xfId="0" applyFont="1" applyFill="1" applyBorder="1" applyAlignment="1"/>
    <xf numFmtId="0" fontId="0" fillId="23" borderId="14" xfId="0" applyFont="1" applyFill="1" applyBorder="1" applyAlignment="1"/>
    <xf numFmtId="0" fontId="5" fillId="29" borderId="7" xfId="5" applyFill="1" applyBorder="1" applyAlignment="1"/>
    <xf numFmtId="0" fontId="5" fillId="29" borderId="7" xfId="7" applyFill="1" applyBorder="1" applyAlignment="1"/>
    <xf numFmtId="0" fontId="5" fillId="29" borderId="14" xfId="7" applyFill="1" applyBorder="1" applyAlignment="1"/>
    <xf numFmtId="0" fontId="5" fillId="29" borderId="14" xfId="7" applyFill="1" applyBorder="1" applyAlignment="1">
      <alignment horizontal="left"/>
    </xf>
    <xf numFmtId="0" fontId="1" fillId="23" borderId="2" xfId="1" applyFont="1" applyFill="1" applyBorder="1" applyAlignment="1"/>
    <xf numFmtId="0" fontId="1" fillId="34" borderId="2" xfId="1" applyFont="1" applyFill="1" applyBorder="1" applyAlignment="1">
      <alignment horizontal="left"/>
    </xf>
    <xf numFmtId="0" fontId="5" fillId="29" borderId="8" xfId="7" applyFill="1" applyBorder="1"/>
    <xf numFmtId="0" fontId="5" fillId="29" borderId="8" xfId="7" applyFill="1" applyBorder="1" applyAlignment="1"/>
    <xf numFmtId="0" fontId="5" fillId="29" borderId="8" xfId="7" applyFill="1" applyBorder="1" applyAlignment="1">
      <alignment horizontal="left"/>
    </xf>
    <xf numFmtId="0" fontId="5" fillId="29" borderId="8" xfId="2" applyFill="1" applyBorder="1"/>
    <xf numFmtId="0" fontId="0" fillId="29" borderId="8" xfId="2" applyFont="1" applyFill="1" applyBorder="1" applyAlignment="1"/>
    <xf numFmtId="0" fontId="5" fillId="29" borderId="8" xfId="2" applyFill="1" applyBorder="1" applyAlignment="1"/>
    <xf numFmtId="0" fontId="0" fillId="23" borderId="8" xfId="0" applyFill="1" applyBorder="1" applyAlignment="1">
      <alignment horizontal="right"/>
    </xf>
    <xf numFmtId="0" fontId="0" fillId="23" borderId="8" xfId="0" applyFont="1" applyFill="1" applyBorder="1"/>
    <xf numFmtId="0" fontId="5" fillId="29" borderId="8" xfId="2" applyFill="1" applyBorder="1" applyAlignment="1">
      <alignment vertical="center"/>
    </xf>
    <xf numFmtId="0" fontId="0" fillId="29" borderId="8" xfId="2" applyFont="1" applyFill="1" applyBorder="1" applyAlignment="1">
      <alignment wrapText="1"/>
    </xf>
    <xf numFmtId="0" fontId="0" fillId="23" borderId="8" xfId="0" applyFill="1" applyBorder="1" applyAlignment="1">
      <alignment horizontal="left" vertical="top"/>
    </xf>
    <xf numFmtId="0" fontId="0" fillId="23" borderId="8" xfId="0" applyFill="1" applyBorder="1" applyAlignment="1">
      <alignment horizontal="right" vertical="top" wrapText="1"/>
    </xf>
    <xf numFmtId="0" fontId="5" fillId="24" borderId="2" xfId="8" applyFill="1" applyBorder="1" applyAlignment="1"/>
    <xf numFmtId="0" fontId="5" fillId="24" borderId="2" xfId="4" applyFill="1" applyBorder="1" applyAlignment="1">
      <alignment horizontal="left" vertical="center"/>
    </xf>
    <xf numFmtId="0" fontId="5" fillId="23" borderId="2" xfId="7" applyFill="1" applyBorder="1"/>
    <xf numFmtId="0" fontId="5" fillId="23" borderId="2" xfId="7" applyFill="1" applyBorder="1" applyAlignment="1"/>
    <xf numFmtId="0" fontId="5" fillId="23" borderId="14" xfId="7" applyFill="1" applyBorder="1" applyAlignment="1"/>
    <xf numFmtId="0" fontId="5" fillId="23" borderId="14" xfId="7" applyFill="1" applyBorder="1" applyAlignment="1">
      <alignment horizontal="left"/>
    </xf>
    <xf numFmtId="0" fontId="5" fillId="23" borderId="2" xfId="7" applyFill="1" applyBorder="1" applyAlignment="1">
      <alignment horizontal="left"/>
    </xf>
    <xf numFmtId="0" fontId="0" fillId="23" borderId="7" xfId="7" applyFont="1" applyFill="1" applyBorder="1"/>
    <xf numFmtId="0" fontId="5" fillId="23" borderId="2" xfId="5" applyFill="1" applyBorder="1"/>
    <xf numFmtId="0" fontId="5" fillId="23" borderId="7" xfId="5" applyFill="1" applyBorder="1" applyAlignment="1"/>
    <xf numFmtId="0" fontId="5" fillId="23" borderId="2" xfId="5" applyFill="1" applyBorder="1" applyAlignment="1"/>
    <xf numFmtId="0" fontId="5" fillId="23" borderId="2" xfId="5" applyFill="1" applyBorder="1" applyAlignment="1">
      <alignment horizontal="left"/>
    </xf>
    <xf numFmtId="0" fontId="5" fillId="23" borderId="2" xfId="5" applyFill="1" applyBorder="1" applyAlignment="1">
      <alignment horizontal="left" vertical="top"/>
    </xf>
    <xf numFmtId="0" fontId="0" fillId="23" borderId="2" xfId="7" applyFont="1" applyFill="1" applyBorder="1"/>
    <xf numFmtId="0" fontId="5" fillId="23" borderId="2" xfId="2" applyFill="1" applyBorder="1"/>
    <xf numFmtId="0" fontId="5" fillId="23" borderId="2" xfId="2" applyFill="1" applyBorder="1" applyAlignment="1"/>
    <xf numFmtId="0" fontId="1" fillId="23" borderId="8" xfId="1" applyFont="1" applyFill="1" applyBorder="1" applyAlignment="1"/>
    <xf numFmtId="0" fontId="0" fillId="23" borderId="8" xfId="0" applyFont="1" applyFill="1" applyBorder="1" applyAlignment="1">
      <alignment horizontal="left"/>
    </xf>
    <xf numFmtId="0" fontId="5" fillId="23" borderId="8" xfId="5" applyFill="1" applyBorder="1"/>
    <xf numFmtId="0" fontId="5" fillId="23" borderId="8" xfId="5" applyFill="1" applyBorder="1" applyAlignment="1"/>
    <xf numFmtId="0" fontId="5" fillId="23" borderId="8" xfId="5" applyFill="1" applyBorder="1" applyAlignment="1">
      <alignment horizontal="left"/>
    </xf>
    <xf numFmtId="0" fontId="5" fillId="23" borderId="8" xfId="5" applyFill="1" applyBorder="1" applyAlignment="1">
      <alignment horizontal="left" vertical="center"/>
    </xf>
    <xf numFmtId="0" fontId="5" fillId="23" borderId="8" xfId="5" applyFill="1" applyBorder="1" applyAlignment="1">
      <alignment horizontal="left" vertical="top"/>
    </xf>
    <xf numFmtId="0" fontId="0" fillId="23" borderId="7" xfId="2" applyFont="1" applyFill="1" applyBorder="1" applyAlignment="1"/>
    <xf numFmtId="0" fontId="5" fillId="23" borderId="14" xfId="2" applyFill="1" applyBorder="1" applyAlignment="1"/>
    <xf numFmtId="0" fontId="5" fillId="23" borderId="1" xfId="2" applyFill="1" applyBorder="1" applyAlignment="1"/>
    <xf numFmtId="0" fontId="5" fillId="23" borderId="14" xfId="5" applyFill="1" applyBorder="1" applyAlignment="1">
      <alignment horizontal="left"/>
    </xf>
    <xf numFmtId="0" fontId="5" fillId="23" borderId="1" xfId="5" applyFill="1" applyBorder="1" applyAlignment="1">
      <alignment horizontal="left"/>
    </xf>
    <xf numFmtId="0" fontId="5" fillId="23" borderId="14" xfId="5" applyFill="1" applyBorder="1" applyAlignment="1"/>
    <xf numFmtId="0" fontId="5" fillId="23" borderId="8" xfId="7" applyFill="1" applyBorder="1"/>
    <xf numFmtId="0" fontId="5" fillId="23" borderId="8" xfId="7" applyFill="1" applyBorder="1" applyAlignment="1"/>
    <xf numFmtId="0" fontId="5" fillId="23" borderId="8" xfId="7" applyFill="1" applyBorder="1" applyAlignment="1">
      <alignment horizontal="left"/>
    </xf>
    <xf numFmtId="0" fontId="5" fillId="23" borderId="8" xfId="2" applyFill="1" applyBorder="1"/>
    <xf numFmtId="0" fontId="5" fillId="23" borderId="8" xfId="2" applyFill="1" applyBorder="1" applyAlignment="1"/>
    <xf numFmtId="0" fontId="0" fillId="23" borderId="8" xfId="2" applyFont="1" applyFill="1" applyBorder="1" applyAlignment="1"/>
    <xf numFmtId="0" fontId="0" fillId="23" borderId="14" xfId="0" applyFill="1" applyBorder="1" applyAlignment="1">
      <alignment horizontal="left"/>
    </xf>
    <xf numFmtId="0" fontId="0" fillId="23" borderId="7" xfId="0" applyFill="1" applyBorder="1" applyAlignment="1"/>
    <xf numFmtId="0" fontId="0" fillId="29" borderId="2" xfId="5" applyFont="1" applyFill="1" applyBorder="1" applyAlignment="1"/>
    <xf numFmtId="0" fontId="2" fillId="35" borderId="2" xfId="0" applyFont="1" applyFill="1" applyBorder="1" applyAlignment="1"/>
    <xf numFmtId="0" fontId="5" fillId="29" borderId="7" xfId="2" applyFill="1" applyBorder="1"/>
    <xf numFmtId="0" fontId="5" fillId="29" borderId="14" xfId="2" applyFill="1" applyBorder="1" applyAlignment="1"/>
    <xf numFmtId="0" fontId="8" fillId="23" borderId="7" xfId="0" applyFont="1" applyFill="1" applyBorder="1"/>
    <xf numFmtId="0" fontId="0" fillId="23" borderId="14" xfId="0" applyFont="1" applyFill="1" applyBorder="1" applyAlignment="1">
      <alignment horizontal="left" vertical="top" wrapText="1"/>
    </xf>
    <xf numFmtId="0" fontId="0" fillId="29" borderId="7" xfId="7" applyFont="1" applyFill="1" applyBorder="1"/>
    <xf numFmtId="0" fontId="0" fillId="29" borderId="2" xfId="7" applyFont="1" applyFill="1" applyBorder="1" applyAlignment="1">
      <alignment horizontal="left"/>
    </xf>
    <xf numFmtId="0" fontId="5" fillId="29" borderId="0" xfId="5" applyFill="1" applyBorder="1" applyAlignment="1">
      <alignment horizontal="left"/>
    </xf>
    <xf numFmtId="0" fontId="5" fillId="23" borderId="4" xfId="0" applyFont="1" applyFill="1" applyBorder="1" applyAlignment="1"/>
    <xf numFmtId="0" fontId="5" fillId="23" borderId="6" xfId="0" applyFont="1" applyFill="1" applyBorder="1" applyAlignment="1"/>
    <xf numFmtId="0" fontId="5" fillId="29" borderId="4" xfId="2" applyFill="1" applyBorder="1"/>
    <xf numFmtId="0" fontId="5" fillId="29" borderId="4" xfId="2" applyFill="1" applyBorder="1" applyAlignment="1"/>
    <xf numFmtId="0" fontId="5" fillId="29" borderId="6" xfId="2" applyFill="1" applyBorder="1" applyAlignment="1"/>
    <xf numFmtId="0" fontId="2" fillId="23" borderId="4" xfId="0" applyFont="1" applyFill="1" applyBorder="1"/>
    <xf numFmtId="0" fontId="0" fillId="29" borderId="7" xfId="2" applyFont="1" applyFill="1" applyBorder="1" applyAlignment="1"/>
    <xf numFmtId="0" fontId="5" fillId="29" borderId="1" xfId="2" applyFill="1" applyBorder="1" applyAlignment="1"/>
    <xf numFmtId="0" fontId="5" fillId="29" borderId="7" xfId="2" applyFill="1" applyBorder="1" applyAlignment="1"/>
    <xf numFmtId="0" fontId="5" fillId="29" borderId="7" xfId="7" applyFill="1" applyBorder="1" applyAlignment="1">
      <alignment horizontal="left"/>
    </xf>
    <xf numFmtId="0" fontId="5" fillId="29" borderId="2" xfId="2" applyFill="1" applyBorder="1" applyAlignment="1">
      <alignment vertical="center"/>
    </xf>
    <xf numFmtId="0" fontId="5" fillId="29" borderId="2" xfId="2" applyFill="1" applyBorder="1" applyAlignment="1">
      <alignment wrapText="1"/>
    </xf>
    <xf numFmtId="0" fontId="0" fillId="29" borderId="7" xfId="5" applyFont="1" applyFill="1" applyBorder="1" applyAlignment="1">
      <alignment horizontal="left"/>
    </xf>
    <xf numFmtId="0" fontId="5" fillId="29" borderId="7" xfId="5" applyFill="1" applyBorder="1" applyAlignment="1">
      <alignment horizontal="left"/>
    </xf>
    <xf numFmtId="0" fontId="0" fillId="23" borderId="7" xfId="0" applyFont="1" applyFill="1" applyBorder="1" applyAlignment="1"/>
    <xf numFmtId="0" fontId="5" fillId="29" borderId="8" xfId="5" applyFill="1" applyBorder="1" applyAlignment="1">
      <alignment horizontal="left" vertical="center"/>
    </xf>
    <xf numFmtId="0" fontId="0" fillId="29" borderId="8" xfId="7" applyFont="1" applyFill="1" applyBorder="1"/>
    <xf numFmtId="0" fontId="5" fillId="29" borderId="1" xfId="7" applyFill="1" applyBorder="1" applyAlignment="1">
      <alignment horizontal="left"/>
    </xf>
    <xf numFmtId="0" fontId="0" fillId="23" borderId="14" xfId="0" applyFill="1" applyBorder="1" applyAlignment="1"/>
    <xf numFmtId="0" fontId="5" fillId="29" borderId="14" xfId="2" applyFill="1" applyBorder="1"/>
    <xf numFmtId="0" fontId="5" fillId="29" borderId="14" xfId="5" applyFill="1" applyBorder="1" applyAlignment="1">
      <alignment horizontal="left" vertical="center"/>
    </xf>
    <xf numFmtId="0" fontId="5" fillId="23" borderId="14" xfId="0" applyFont="1" applyFill="1" applyBorder="1"/>
    <xf numFmtId="0" fontId="0" fillId="23" borderId="8" xfId="10" applyFont="1" applyFill="1" applyBorder="1"/>
    <xf numFmtId="0" fontId="0" fillId="23" borderId="8" xfId="0" applyFill="1" applyBorder="1" applyAlignment="1">
      <alignment wrapText="1"/>
    </xf>
    <xf numFmtId="0" fontId="2" fillId="35" borderId="8" xfId="0" applyFont="1" applyFill="1" applyBorder="1" applyAlignment="1"/>
    <xf numFmtId="0" fontId="1" fillId="34" borderId="8" xfId="1" applyFont="1" applyFill="1" applyBorder="1" applyAlignment="1">
      <alignment horizontal="left"/>
    </xf>
    <xf numFmtId="0" fontId="2" fillId="23" borderId="14" xfId="0" applyFont="1" applyFill="1" applyBorder="1"/>
    <xf numFmtId="0" fontId="5" fillId="24" borderId="2" xfId="3" applyFill="1" applyBorder="1" applyAlignment="1">
      <alignment vertical="center"/>
    </xf>
    <xf numFmtId="0" fontId="0" fillId="36" borderId="0" xfId="0" applyFill="1"/>
    <xf numFmtId="0" fontId="0" fillId="36" borderId="0" xfId="0" applyFill="1" applyAlignment="1">
      <alignment vertical="center"/>
    </xf>
    <xf numFmtId="0" fontId="0" fillId="36" borderId="0" xfId="0" applyFill="1" applyAlignment="1">
      <alignment horizontal="right"/>
    </xf>
    <xf numFmtId="0" fontId="0" fillId="36" borderId="0" xfId="0" applyFill="1" applyAlignment="1">
      <alignment horizontal="left" vertical="center"/>
    </xf>
    <xf numFmtId="0" fontId="0" fillId="5" borderId="7" xfId="2" applyFont="1" applyBorder="1" applyAlignment="1"/>
    <xf numFmtId="0" fontId="0" fillId="5" borderId="14" xfId="2" applyFont="1" applyBorder="1" applyAlignment="1"/>
    <xf numFmtId="0" fontId="3" fillId="5" borderId="8" xfId="2" applyFont="1" applyBorder="1"/>
    <xf numFmtId="0" fontId="3" fillId="25" borderId="8" xfId="11" applyFont="1" applyBorder="1" applyAlignment="1">
      <alignment horizontal="center" vertical="center"/>
    </xf>
    <xf numFmtId="0" fontId="5" fillId="25" borderId="8" xfId="11" applyBorder="1" applyAlignment="1">
      <alignment horizontal="center" vertical="center"/>
    </xf>
    <xf numFmtId="0" fontId="5" fillId="25" borderId="8" xfId="11" applyBorder="1" applyAlignment="1">
      <alignment horizontal="center"/>
    </xf>
    <xf numFmtId="0" fontId="0" fillId="0" borderId="0" xfId="0" applyAlignment="1">
      <alignment horizontal="center"/>
    </xf>
    <xf numFmtId="0" fontId="3" fillId="25" borderId="8" xfId="11" applyFont="1" applyBorder="1" applyAlignment="1">
      <alignment horizontal="center"/>
    </xf>
    <xf numFmtId="0" fontId="3" fillId="22" borderId="2" xfId="0" applyFont="1" applyFill="1" applyBorder="1"/>
    <xf numFmtId="0" fontId="3" fillId="22" borderId="2" xfId="0" applyFont="1" applyFill="1" applyBorder="1" applyAlignment="1">
      <alignment horizontal="center"/>
    </xf>
    <xf numFmtId="0" fontId="5" fillId="9" borderId="15" xfId="6" applyBorder="1" applyAlignment="1">
      <alignment horizontal="center" vertical="center"/>
    </xf>
    <xf numFmtId="0" fontId="5" fillId="9" borderId="15" xfId="6" applyBorder="1" applyAlignment="1">
      <alignment horizontal="center" vertical="center" wrapText="1"/>
    </xf>
    <xf numFmtId="0" fontId="5" fillId="9" borderId="15" xfId="6" applyBorder="1" applyAlignment="1">
      <alignment horizontal="left" vertical="center"/>
    </xf>
    <xf numFmtId="0" fontId="3" fillId="10" borderId="2" xfId="7" applyFont="1" applyBorder="1"/>
    <xf numFmtId="0" fontId="3" fillId="10" borderId="8" xfId="7" applyFont="1" applyBorder="1"/>
    <xf numFmtId="0" fontId="5" fillId="10" borderId="0" xfId="7" applyBorder="1" applyAlignment="1">
      <alignment horizontal="left"/>
    </xf>
    <xf numFmtId="0" fontId="5" fillId="11" borderId="15" xfId="8" applyBorder="1" applyAlignment="1">
      <alignment horizontal="center" vertical="center"/>
    </xf>
    <xf numFmtId="0" fontId="5" fillId="11" borderId="15" xfId="8" applyBorder="1" applyAlignment="1">
      <alignment horizontal="center" vertical="center" wrapText="1"/>
    </xf>
    <xf numFmtId="0" fontId="3" fillId="13" borderId="8" xfId="7" applyFont="1" applyFill="1" applyBorder="1"/>
    <xf numFmtId="0" fontId="3" fillId="17" borderId="8" xfId="7" applyFont="1" applyFill="1" applyBorder="1"/>
    <xf numFmtId="0" fontId="5" fillId="16" borderId="7" xfId="8" applyFill="1" applyBorder="1" applyAlignment="1">
      <alignment horizontal="center"/>
    </xf>
    <xf numFmtId="0" fontId="0" fillId="17" borderId="17" xfId="0" applyFont="1" applyFill="1" applyBorder="1" applyAlignment="1"/>
    <xf numFmtId="0" fontId="8" fillId="17" borderId="15" xfId="0" applyFont="1" applyFill="1" applyBorder="1"/>
    <xf numFmtId="0" fontId="3" fillId="20" borderId="8" xfId="7" applyFont="1" applyFill="1" applyBorder="1"/>
    <xf numFmtId="0" fontId="3" fillId="20" borderId="8" xfId="0" applyFont="1" applyFill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5" fillId="37" borderId="8" xfId="4" applyFill="1" applyBorder="1" applyAlignment="1">
      <alignment horizontal="right"/>
    </xf>
    <xf numFmtId="0" fontId="5" fillId="37" borderId="8" xfId="8" applyFill="1" applyBorder="1" applyAlignment="1">
      <alignment horizontal="right"/>
    </xf>
    <xf numFmtId="0" fontId="5" fillId="38" borderId="8" xfId="11" applyFill="1" applyBorder="1" applyAlignment="1"/>
    <xf numFmtId="0" fontId="5" fillId="38" borderId="8" xfId="11" applyFill="1" applyBorder="1" applyAlignment="1">
      <alignment horizontal="left"/>
    </xf>
    <xf numFmtId="0" fontId="3" fillId="38" borderId="8" xfId="11" applyFont="1" applyFill="1" applyBorder="1" applyAlignment="1">
      <alignment horizontal="right" vertical="center"/>
    </xf>
    <xf numFmtId="0" fontId="5" fillId="38" borderId="8" xfId="11" applyFill="1" applyBorder="1" applyAlignment="1">
      <alignment horizontal="right" vertical="center"/>
    </xf>
    <xf numFmtId="0" fontId="2" fillId="38" borderId="8" xfId="0" applyFont="1" applyFill="1" applyBorder="1"/>
    <xf numFmtId="0" fontId="0" fillId="38" borderId="8" xfId="0" applyFill="1" applyBorder="1" applyAlignment="1">
      <alignment horizontal="left"/>
    </xf>
    <xf numFmtId="0" fontId="3" fillId="38" borderId="8" xfId="7" applyFont="1" applyFill="1" applyBorder="1" applyAlignment="1">
      <alignment horizontal="right"/>
    </xf>
    <xf numFmtId="0" fontId="5" fillId="38" borderId="8" xfId="7" applyFill="1" applyBorder="1" applyAlignment="1">
      <alignment horizontal="right"/>
    </xf>
    <xf numFmtId="0" fontId="0" fillId="38" borderId="8" xfId="0" applyFont="1" applyFill="1" applyBorder="1" applyAlignment="1">
      <alignment horizontal="left"/>
    </xf>
    <xf numFmtId="0" fontId="5" fillId="38" borderId="8" xfId="5" applyFill="1" applyBorder="1" applyAlignment="1"/>
    <xf numFmtId="0" fontId="5" fillId="38" borderId="8" xfId="5" applyFill="1" applyBorder="1" applyAlignment="1">
      <alignment horizontal="left"/>
    </xf>
    <xf numFmtId="0" fontId="3" fillId="38" borderId="8" xfId="0" applyFont="1" applyFill="1" applyBorder="1" applyAlignment="1">
      <alignment horizontal="right"/>
    </xf>
    <xf numFmtId="0" fontId="0" fillId="38" borderId="8" xfId="0" applyFill="1" applyBorder="1" applyAlignment="1">
      <alignment horizontal="right"/>
    </xf>
    <xf numFmtId="0" fontId="5" fillId="38" borderId="8" xfId="7" applyFill="1" applyBorder="1" applyAlignment="1"/>
    <xf numFmtId="0" fontId="5" fillId="38" borderId="8" xfId="7" applyFill="1" applyBorder="1" applyAlignment="1">
      <alignment horizontal="left"/>
    </xf>
    <xf numFmtId="0" fontId="5" fillId="38" borderId="8" xfId="0" applyFont="1" applyFill="1" applyBorder="1" applyAlignment="1">
      <alignment horizontal="left"/>
    </xf>
    <xf numFmtId="0" fontId="0" fillId="38" borderId="8" xfId="0" applyFill="1" applyBorder="1" applyAlignment="1">
      <alignment wrapText="1"/>
    </xf>
    <xf numFmtId="0" fontId="5" fillId="38" borderId="8" xfId="2" applyFill="1" applyBorder="1"/>
    <xf numFmtId="0" fontId="5" fillId="38" borderId="8" xfId="2" applyFill="1" applyBorder="1" applyAlignment="1">
      <alignment horizontal="left"/>
    </xf>
    <xf numFmtId="0" fontId="3" fillId="38" borderId="8" xfId="2" applyFont="1" applyFill="1" applyBorder="1" applyAlignment="1">
      <alignment horizontal="right"/>
    </xf>
    <xf numFmtId="0" fontId="5" fillId="38" borderId="8" xfId="2" applyFill="1" applyBorder="1" applyAlignment="1">
      <alignment horizontal="right"/>
    </xf>
    <xf numFmtId="0" fontId="5" fillId="38" borderId="2" xfId="5" applyFill="1" applyBorder="1" applyAlignment="1"/>
    <xf numFmtId="0" fontId="5" fillId="38" borderId="2" xfId="5" applyFill="1" applyBorder="1" applyAlignment="1">
      <alignment horizontal="left"/>
    </xf>
    <xf numFmtId="0" fontId="3" fillId="38" borderId="2" xfId="0" applyFont="1" applyFill="1" applyBorder="1" applyAlignment="1">
      <alignment horizontal="right"/>
    </xf>
    <xf numFmtId="0" fontId="0" fillId="38" borderId="2" xfId="0" applyFill="1" applyBorder="1" applyAlignment="1">
      <alignment horizontal="right"/>
    </xf>
    <xf numFmtId="0" fontId="2" fillId="38" borderId="2" xfId="0" applyFont="1" applyFill="1" applyBorder="1"/>
    <xf numFmtId="0" fontId="0" fillId="38" borderId="2" xfId="0" applyFill="1" applyBorder="1" applyAlignment="1">
      <alignment horizontal="left"/>
    </xf>
    <xf numFmtId="0" fontId="5" fillId="38" borderId="2" xfId="0" applyFont="1" applyFill="1" applyBorder="1" applyAlignment="1">
      <alignment horizontal="left"/>
    </xf>
    <xf numFmtId="0" fontId="5" fillId="38" borderId="2" xfId="2" applyFill="1" applyBorder="1"/>
    <xf numFmtId="0" fontId="5" fillId="38" borderId="2" xfId="2" applyFill="1" applyBorder="1" applyAlignment="1">
      <alignment horizontal="left"/>
    </xf>
    <xf numFmtId="0" fontId="3" fillId="38" borderId="2" xfId="2" applyFont="1" applyFill="1" applyBorder="1" applyAlignment="1">
      <alignment horizontal="right"/>
    </xf>
    <xf numFmtId="0" fontId="5" fillId="38" borderId="2" xfId="2" applyFill="1" applyBorder="1" applyAlignment="1">
      <alignment horizontal="right"/>
    </xf>
    <xf numFmtId="0" fontId="0" fillId="38" borderId="2" xfId="0" applyFill="1" applyBorder="1" applyAlignment="1"/>
    <xf numFmtId="0" fontId="3" fillId="38" borderId="2" xfId="7" applyFont="1" applyFill="1" applyBorder="1" applyAlignment="1">
      <alignment horizontal="right"/>
    </xf>
    <xf numFmtId="0" fontId="5" fillId="38" borderId="2" xfId="7" applyFill="1" applyBorder="1" applyAlignment="1">
      <alignment horizontal="right"/>
    </xf>
    <xf numFmtId="0" fontId="0" fillId="38" borderId="2" xfId="0" applyFont="1" applyFill="1" applyBorder="1" applyAlignment="1">
      <alignment horizontal="left"/>
    </xf>
    <xf numFmtId="0" fontId="0" fillId="38" borderId="2" xfId="7" applyFont="1" applyFill="1" applyBorder="1"/>
    <xf numFmtId="0" fontId="5" fillId="38" borderId="2" xfId="7" applyFill="1" applyBorder="1" applyAlignment="1">
      <alignment horizontal="left"/>
    </xf>
    <xf numFmtId="0" fontId="5" fillId="38" borderId="0" xfId="7" applyFill="1" applyBorder="1"/>
    <xf numFmtId="0" fontId="5" fillId="38" borderId="2" xfId="11" applyFill="1" applyBorder="1" applyAlignment="1">
      <alignment horizontal="left" vertical="top"/>
    </xf>
    <xf numFmtId="0" fontId="5" fillId="38" borderId="2" xfId="11" applyFill="1" applyBorder="1" applyAlignment="1">
      <alignment horizontal="left" vertical="top" wrapText="1"/>
    </xf>
    <xf numFmtId="0" fontId="3" fillId="38" borderId="2" xfId="11" applyFont="1" applyFill="1" applyBorder="1" applyAlignment="1">
      <alignment horizontal="right" vertical="center"/>
    </xf>
    <xf numFmtId="0" fontId="5" fillId="38" borderId="2" xfId="11" applyFill="1" applyBorder="1" applyAlignment="1">
      <alignment horizontal="right" vertical="center"/>
    </xf>
    <xf numFmtId="0" fontId="5" fillId="38" borderId="2" xfId="7" applyFill="1" applyBorder="1" applyAlignment="1"/>
    <xf numFmtId="0" fontId="0" fillId="38" borderId="2" xfId="0" applyFill="1" applyBorder="1"/>
    <xf numFmtId="0" fontId="0" fillId="38" borderId="8" xfId="7" applyFont="1" applyFill="1" applyBorder="1" applyAlignment="1">
      <alignment horizontal="right"/>
    </xf>
    <xf numFmtId="0" fontId="5" fillId="38" borderId="7" xfId="7" applyFont="1" applyFill="1" applyBorder="1"/>
    <xf numFmtId="0" fontId="5" fillId="38" borderId="14" xfId="7" applyFill="1" applyBorder="1" applyAlignment="1">
      <alignment horizontal="left"/>
    </xf>
    <xf numFmtId="0" fontId="2" fillId="38" borderId="7" xfId="0" applyFont="1" applyFill="1" applyBorder="1"/>
    <xf numFmtId="0" fontId="0" fillId="38" borderId="14" xfId="0" applyFont="1" applyFill="1" applyBorder="1" applyAlignment="1">
      <alignment horizontal="left"/>
    </xf>
    <xf numFmtId="0" fontId="5" fillId="38" borderId="2" xfId="11" applyFill="1" applyBorder="1" applyAlignment="1">
      <alignment horizontal="left"/>
    </xf>
    <xf numFmtId="0" fontId="0" fillId="38" borderId="7" xfId="0" applyFill="1" applyBorder="1"/>
    <xf numFmtId="0" fontId="0" fillId="38" borderId="14" xfId="0" applyFill="1" applyBorder="1" applyAlignment="1">
      <alignment horizontal="left"/>
    </xf>
    <xf numFmtId="0" fontId="5" fillId="38" borderId="14" xfId="0" applyFont="1" applyFill="1" applyBorder="1" applyAlignment="1">
      <alignment horizontal="left"/>
    </xf>
    <xf numFmtId="0" fontId="5" fillId="38" borderId="2" xfId="11" applyFill="1" applyBorder="1" applyAlignment="1"/>
    <xf numFmtId="0" fontId="5" fillId="38" borderId="8" xfId="5" applyFill="1" applyBorder="1"/>
    <xf numFmtId="0" fontId="0" fillId="38" borderId="8" xfId="0" applyFill="1" applyBorder="1" applyAlignment="1"/>
    <xf numFmtId="0" fontId="0" fillId="38" borderId="8" xfId="0" applyFill="1" applyBorder="1" applyAlignment="1">
      <alignment horizontal="left" vertical="top"/>
    </xf>
    <xf numFmtId="0" fontId="5" fillId="38" borderId="8" xfId="11" applyFill="1" applyBorder="1" applyAlignment="1">
      <alignment horizontal="left" vertical="top" wrapText="1"/>
    </xf>
    <xf numFmtId="0" fontId="0" fillId="38" borderId="8" xfId="0" applyFill="1" applyBorder="1"/>
    <xf numFmtId="0" fontId="5" fillId="38" borderId="2" xfId="5" applyFill="1" applyBorder="1"/>
    <xf numFmtId="0" fontId="5" fillId="38" borderId="7" xfId="5" applyFill="1" applyBorder="1" applyAlignment="1"/>
    <xf numFmtId="0" fontId="5" fillId="38" borderId="7" xfId="7" applyFill="1" applyBorder="1" applyAlignment="1"/>
    <xf numFmtId="0" fontId="5" fillId="38" borderId="2" xfId="7" applyFill="1" applyBorder="1"/>
    <xf numFmtId="0" fontId="5" fillId="38" borderId="0" xfId="2" applyFill="1" applyBorder="1"/>
    <xf numFmtId="0" fontId="0" fillId="38" borderId="2" xfId="0" applyFill="1" applyBorder="1" applyAlignment="1">
      <alignment wrapText="1"/>
    </xf>
    <xf numFmtId="0" fontId="0" fillId="38" borderId="8" xfId="7" applyFont="1" applyFill="1" applyBorder="1"/>
    <xf numFmtId="0" fontId="8" fillId="38" borderId="8" xfId="0" applyFont="1" applyFill="1" applyBorder="1"/>
    <xf numFmtId="0" fontId="5" fillId="38" borderId="2" xfId="7" applyFont="1" applyFill="1" applyBorder="1"/>
    <xf numFmtId="0" fontId="5" fillId="38" borderId="7" xfId="2" applyFill="1" applyBorder="1"/>
    <xf numFmtId="0" fontId="5" fillId="38" borderId="8" xfId="11" applyFill="1" applyBorder="1" applyAlignment="1">
      <alignment horizontal="left" vertical="top"/>
    </xf>
    <xf numFmtId="0" fontId="5" fillId="38" borderId="14" xfId="5" applyFill="1" applyBorder="1" applyAlignment="1">
      <alignment horizontal="left"/>
    </xf>
    <xf numFmtId="0" fontId="5" fillId="38" borderId="14" xfId="2" applyFill="1" applyBorder="1" applyAlignment="1">
      <alignment horizontal="left"/>
    </xf>
    <xf numFmtId="0" fontId="11" fillId="38" borderId="8" xfId="11" applyFont="1" applyFill="1" applyBorder="1" applyAlignment="1">
      <alignment horizontal="right" vertical="center"/>
    </xf>
    <xf numFmtId="0" fontId="11" fillId="38" borderId="8" xfId="0" applyFont="1" applyFill="1" applyBorder="1" applyAlignment="1">
      <alignment horizontal="right"/>
    </xf>
    <xf numFmtId="0" fontId="11" fillId="38" borderId="8" xfId="7" applyFont="1" applyFill="1" applyBorder="1" applyAlignment="1">
      <alignment horizontal="right"/>
    </xf>
    <xf numFmtId="0" fontId="11" fillId="38" borderId="8" xfId="2" applyFont="1" applyFill="1" applyBorder="1" applyAlignment="1">
      <alignment horizontal="right"/>
    </xf>
    <xf numFmtId="0" fontId="11" fillId="38" borderId="2" xfId="7" applyFont="1" applyFill="1" applyBorder="1" applyAlignment="1">
      <alignment horizontal="right"/>
    </xf>
    <xf numFmtId="0" fontId="11" fillId="38" borderId="2" xfId="0" applyFont="1" applyFill="1" applyBorder="1" applyAlignment="1">
      <alignment horizontal="right"/>
    </xf>
    <xf numFmtId="0" fontId="11" fillId="38" borderId="2" xfId="2" applyFont="1" applyFill="1" applyBorder="1" applyAlignment="1">
      <alignment horizontal="right"/>
    </xf>
    <xf numFmtId="0" fontId="9" fillId="38" borderId="8" xfId="11" applyFont="1" applyFill="1" applyBorder="1" applyAlignment="1">
      <alignment horizontal="right" vertical="center"/>
    </xf>
    <xf numFmtId="0" fontId="9" fillId="38" borderId="8" xfId="0" applyFont="1" applyFill="1" applyBorder="1" applyAlignment="1">
      <alignment horizontal="right"/>
    </xf>
    <xf numFmtId="0" fontId="9" fillId="38" borderId="8" xfId="7" applyFont="1" applyFill="1" applyBorder="1" applyAlignment="1">
      <alignment horizontal="right"/>
    </xf>
    <xf numFmtId="0" fontId="9" fillId="38" borderId="8" xfId="2" applyFont="1" applyFill="1" applyBorder="1" applyAlignment="1">
      <alignment horizontal="right"/>
    </xf>
    <xf numFmtId="0" fontId="9" fillId="38" borderId="2" xfId="7" applyFont="1" applyFill="1" applyBorder="1" applyAlignment="1">
      <alignment horizontal="right"/>
    </xf>
    <xf numFmtId="0" fontId="9" fillId="38" borderId="2" xfId="0" applyFont="1" applyFill="1" applyBorder="1" applyAlignment="1">
      <alignment horizontal="right"/>
    </xf>
    <xf numFmtId="0" fontId="9" fillId="38" borderId="2" xfId="2" applyFont="1" applyFill="1" applyBorder="1" applyAlignment="1">
      <alignment horizontal="right"/>
    </xf>
    <xf numFmtId="0" fontId="0" fillId="20" borderId="14" xfId="10" applyFont="1" applyFill="1" applyBorder="1"/>
    <xf numFmtId="0" fontId="0" fillId="20" borderId="14" xfId="0" applyFill="1" applyBorder="1" applyAlignment="1"/>
    <xf numFmtId="0" fontId="0" fillId="20" borderId="14" xfId="0" applyFont="1" applyFill="1" applyBorder="1" applyAlignment="1">
      <alignment horizontal="left" vertical="top" wrapText="1"/>
    </xf>
    <xf numFmtId="0" fontId="0" fillId="20" borderId="14" xfId="0" applyFill="1" applyBorder="1"/>
    <xf numFmtId="0" fontId="5" fillId="23" borderId="14" xfId="10" applyFont="1" applyFill="1" applyBorder="1"/>
    <xf numFmtId="0" fontId="0" fillId="23" borderId="4" xfId="0" applyFill="1" applyBorder="1"/>
    <xf numFmtId="0" fontId="0" fillId="23" borderId="14" xfId="0" applyFill="1" applyBorder="1" applyAlignment="1">
      <alignment horizontal="left" vertical="top" wrapText="1"/>
    </xf>
    <xf numFmtId="0" fontId="5" fillId="29" borderId="1" xfId="5" applyFill="1" applyBorder="1" applyAlignment="1">
      <alignment horizontal="left"/>
    </xf>
    <xf numFmtId="0" fontId="5" fillId="23" borderId="3" xfId="0" applyFont="1" applyFill="1" applyBorder="1"/>
    <xf numFmtId="0" fontId="0" fillId="23" borderId="0" xfId="0" applyFont="1" applyFill="1" applyBorder="1" applyAlignment="1"/>
    <xf numFmtId="0" fontId="0" fillId="23" borderId="6" xfId="0" applyFill="1" applyBorder="1"/>
    <xf numFmtId="0" fontId="5" fillId="29" borderId="0" xfId="7" applyFill="1" applyBorder="1" applyAlignment="1">
      <alignment horizontal="left"/>
    </xf>
    <xf numFmtId="0" fontId="0" fillId="29" borderId="0" xfId="5" applyFont="1" applyFill="1" applyBorder="1" applyAlignment="1">
      <alignment horizontal="left"/>
    </xf>
    <xf numFmtId="0" fontId="0" fillId="39" borderId="2" xfId="0" applyFill="1" applyBorder="1"/>
    <xf numFmtId="0" fontId="0" fillId="39" borderId="8" xfId="0" applyFont="1" applyFill="1" applyBorder="1"/>
    <xf numFmtId="0" fontId="0" fillId="39" borderId="8" xfId="0" applyFill="1" applyBorder="1"/>
    <xf numFmtId="0" fontId="5" fillId="5" borderId="2" xfId="2" applyFill="1" applyBorder="1"/>
    <xf numFmtId="0" fontId="5" fillId="5" borderId="2" xfId="2" applyFill="1" applyBorder="1" applyAlignment="1"/>
    <xf numFmtId="0" fontId="0" fillId="5" borderId="2" xfId="2" applyFont="1" applyFill="1" applyBorder="1" applyAlignment="1"/>
    <xf numFmtId="0" fontId="5" fillId="5" borderId="14" xfId="2" applyFill="1" applyBorder="1" applyAlignment="1"/>
    <xf numFmtId="0" fontId="9" fillId="5" borderId="2" xfId="2" applyFont="1" applyFill="1" applyBorder="1" applyAlignment="1"/>
    <xf numFmtId="0" fontId="9" fillId="5" borderId="14" xfId="2" applyFont="1" applyFill="1" applyBorder="1" applyAlignment="1"/>
    <xf numFmtId="0" fontId="5" fillId="5" borderId="7" xfId="2" applyFill="1" applyBorder="1" applyAlignment="1"/>
    <xf numFmtId="0" fontId="5" fillId="5" borderId="7" xfId="2" applyFill="1" applyBorder="1" applyAlignment="1">
      <alignment vertical="center"/>
    </xf>
    <xf numFmtId="0" fontId="0" fillId="5" borderId="2" xfId="2" applyFont="1" applyFill="1" applyBorder="1" applyAlignment="1">
      <alignment wrapText="1"/>
    </xf>
    <xf numFmtId="0" fontId="5" fillId="5" borderId="2" xfId="2" applyFill="1" applyBorder="1" applyAlignment="1">
      <alignment vertical="center"/>
    </xf>
    <xf numFmtId="0" fontId="9" fillId="5" borderId="2" xfId="2" applyFont="1" applyFill="1" applyBorder="1" applyAlignment="1">
      <alignment wrapText="1"/>
    </xf>
    <xf numFmtId="0" fontId="5" fillId="5" borderId="2" xfId="5" applyFill="1" applyBorder="1"/>
    <xf numFmtId="0" fontId="5" fillId="5" borderId="2" xfId="5" applyFill="1" applyBorder="1" applyAlignment="1"/>
    <xf numFmtId="0" fontId="0" fillId="5" borderId="2" xfId="5" applyFont="1" applyFill="1" applyBorder="1" applyAlignment="1"/>
    <xf numFmtId="0" fontId="5" fillId="5" borderId="2" xfId="5" applyFill="1" applyBorder="1" applyAlignment="1">
      <alignment horizontal="left"/>
    </xf>
    <xf numFmtId="0" fontId="0" fillId="5" borderId="2" xfId="5" applyFont="1" applyFill="1" applyBorder="1" applyAlignment="1">
      <alignment horizontal="left"/>
    </xf>
    <xf numFmtId="0" fontId="5" fillId="5" borderId="2" xfId="5" applyFill="1" applyBorder="1" applyAlignment="1">
      <alignment horizontal="left" vertical="center"/>
    </xf>
    <xf numFmtId="0" fontId="5" fillId="5" borderId="2" xfId="5" applyFill="1" applyBorder="1" applyAlignment="1">
      <alignment horizontal="center" vertical="center"/>
    </xf>
    <xf numFmtId="0" fontId="5" fillId="5" borderId="2" xfId="7" applyFill="1" applyBorder="1"/>
    <xf numFmtId="0" fontId="5" fillId="5" borderId="2" xfId="7" applyFill="1" applyBorder="1" applyAlignment="1"/>
    <xf numFmtId="0" fontId="5" fillId="5" borderId="2" xfId="7" applyFill="1" applyBorder="1" applyAlignment="1">
      <alignment horizontal="left"/>
    </xf>
    <xf numFmtId="0" fontId="0" fillId="5" borderId="2" xfId="7" applyFont="1" applyFill="1" applyBorder="1"/>
    <xf numFmtId="0" fontId="5" fillId="5" borderId="0" xfId="7" applyFill="1" applyBorder="1" applyAlignment="1">
      <alignment horizontal="left"/>
    </xf>
    <xf numFmtId="0" fontId="0" fillId="39" borderId="7" xfId="0" applyFill="1" applyBorder="1"/>
    <xf numFmtId="0" fontId="0" fillId="39" borderId="8" xfId="0" applyFill="1" applyBorder="1" applyAlignment="1">
      <alignment horizontal="left"/>
    </xf>
    <xf numFmtId="0" fontId="0" fillId="39" borderId="8" xfId="0" applyFill="1" applyBorder="1" applyAlignment="1">
      <alignment horizontal="left" vertical="top" wrapText="1"/>
    </xf>
    <xf numFmtId="0" fontId="0" fillId="39" borderId="7" xfId="0" applyFill="1" applyBorder="1" applyAlignment="1">
      <alignment horizontal="left" vertical="top" wrapText="1"/>
    </xf>
    <xf numFmtId="0" fontId="1" fillId="39" borderId="7" xfId="1" applyFont="1" applyFill="1" applyBorder="1"/>
    <xf numFmtId="0" fontId="0" fillId="39" borderId="8" xfId="0" applyFont="1" applyFill="1" applyBorder="1" applyAlignment="1">
      <alignment horizontal="left"/>
    </xf>
    <xf numFmtId="0" fontId="1" fillId="39" borderId="8" xfId="1" applyFont="1" applyFill="1" applyBorder="1"/>
    <xf numFmtId="0" fontId="1" fillId="41" borderId="8" xfId="1" applyFont="1" applyFill="1" applyBorder="1" applyAlignment="1">
      <alignment horizontal="left"/>
    </xf>
    <xf numFmtId="0" fontId="1" fillId="41" borderId="7" xfId="1" applyFont="1" applyFill="1" applyBorder="1" applyAlignment="1">
      <alignment horizontal="left"/>
    </xf>
    <xf numFmtId="0" fontId="0" fillId="39" borderId="8" xfId="0" applyFont="1" applyFill="1" applyBorder="1" applyAlignment="1">
      <alignment horizontal="left" vertical="top" wrapText="1"/>
    </xf>
    <xf numFmtId="0" fontId="0" fillId="39" borderId="2" xfId="0" applyFill="1" applyBorder="1" applyAlignment="1">
      <alignment horizontal="center"/>
    </xf>
    <xf numFmtId="0" fontId="0" fillId="39" borderId="4" xfId="0" applyFill="1" applyBorder="1" applyAlignment="1">
      <alignment horizontal="left" vertical="top" wrapText="1"/>
    </xf>
    <xf numFmtId="0" fontId="0" fillId="39" borderId="2" xfId="0" applyFill="1" applyBorder="1" applyAlignment="1">
      <alignment horizontal="left" vertical="top" wrapText="1"/>
    </xf>
    <xf numFmtId="0" fontId="0" fillId="39" borderId="4" xfId="0" applyFill="1" applyBorder="1"/>
    <xf numFmtId="0" fontId="0" fillId="39" borderId="6" xfId="0" applyFill="1" applyBorder="1"/>
    <xf numFmtId="0" fontId="0" fillId="39" borderId="7" xfId="0" applyFill="1" applyBorder="1" applyAlignment="1">
      <alignment wrapText="1"/>
    </xf>
    <xf numFmtId="0" fontId="0" fillId="39" borderId="14" xfId="0" applyFill="1" applyBorder="1" applyAlignment="1"/>
    <xf numFmtId="0" fontId="0" fillId="39" borderId="14" xfId="0" applyFont="1" applyFill="1" applyBorder="1" applyAlignment="1"/>
    <xf numFmtId="0" fontId="0" fillId="39" borderId="2" xfId="0" applyFont="1" applyFill="1" applyBorder="1" applyAlignment="1"/>
    <xf numFmtId="0" fontId="0" fillId="39" borderId="7" xfId="0" applyFill="1" applyBorder="1" applyAlignment="1"/>
    <xf numFmtId="0" fontId="0" fillId="39" borderId="2" xfId="0" applyFill="1" applyBorder="1" applyAlignment="1"/>
    <xf numFmtId="0" fontId="0" fillId="39" borderId="14" xfId="0" applyFill="1" applyBorder="1" applyAlignment="1">
      <alignment horizontal="left" vertical="top" wrapText="1"/>
    </xf>
    <xf numFmtId="0" fontId="2" fillId="42" borderId="2" xfId="0" applyFont="1" applyFill="1" applyBorder="1" applyAlignment="1"/>
    <xf numFmtId="0" fontId="0" fillId="39" borderId="2" xfId="0" applyFill="1" applyBorder="1" applyAlignment="1">
      <alignment wrapText="1"/>
    </xf>
    <xf numFmtId="0" fontId="0" fillId="39" borderId="0" xfId="0" applyFill="1" applyBorder="1" applyAlignment="1"/>
    <xf numFmtId="0" fontId="0" fillId="39" borderId="14" xfId="0" applyFill="1" applyBorder="1"/>
    <xf numFmtId="0" fontId="0" fillId="39" borderId="2" xfId="0" applyFill="1" applyBorder="1" applyAlignment="1">
      <alignment vertical="center"/>
    </xf>
    <xf numFmtId="0" fontId="8" fillId="39" borderId="8" xfId="0" applyFont="1" applyFill="1" applyBorder="1"/>
    <xf numFmtId="0" fontId="0" fillId="39" borderId="8" xfId="0" applyFont="1" applyFill="1" applyBorder="1" applyAlignment="1"/>
    <xf numFmtId="0" fontId="0" fillId="39" borderId="2" xfId="0" applyFont="1" applyFill="1" applyBorder="1" applyAlignment="1">
      <alignment horizontal="left" vertical="top" wrapText="1"/>
    </xf>
    <xf numFmtId="0" fontId="2" fillId="39" borderId="8" xfId="0" applyFont="1" applyFill="1" applyBorder="1"/>
    <xf numFmtId="0" fontId="0" fillId="39" borderId="8" xfId="0" applyFill="1" applyBorder="1" applyAlignment="1"/>
    <xf numFmtId="0" fontId="0" fillId="39" borderId="8" xfId="10" applyFont="1" applyFill="1" applyBorder="1"/>
    <xf numFmtId="0" fontId="5" fillId="39" borderId="8" xfId="10" applyFont="1" applyFill="1" applyBorder="1"/>
    <xf numFmtId="0" fontId="5" fillId="39" borderId="8" xfId="0" applyFont="1" applyFill="1" applyBorder="1" applyAlignment="1"/>
    <xf numFmtId="0" fontId="5" fillId="39" borderId="2" xfId="0" applyFont="1" applyFill="1" applyBorder="1" applyAlignment="1"/>
    <xf numFmtId="0" fontId="5" fillId="39" borderId="8" xfId="0" applyFont="1" applyFill="1" applyBorder="1"/>
    <xf numFmtId="0" fontId="5" fillId="40" borderId="2" xfId="3" applyFill="1" applyBorder="1" applyAlignment="1">
      <alignment horizontal="right" vertical="center"/>
    </xf>
    <xf numFmtId="0" fontId="5" fillId="10" borderId="8" xfId="7" applyBorder="1" applyAlignment="1"/>
    <xf numFmtId="0" fontId="5" fillId="10" borderId="8" xfId="7" applyBorder="1" applyAlignment="1">
      <alignment horizontal="left"/>
    </xf>
    <xf numFmtId="0" fontId="5" fillId="11" borderId="8" xfId="8" applyBorder="1" applyAlignment="1">
      <alignment horizontal="center"/>
    </xf>
    <xf numFmtId="0" fontId="11" fillId="10" borderId="2" xfId="7" applyFont="1" applyBorder="1"/>
    <xf numFmtId="0" fontId="11" fillId="10" borderId="8" xfId="7" applyFont="1" applyBorder="1"/>
    <xf numFmtId="0" fontId="9" fillId="10" borderId="8" xfId="7" applyFont="1" applyBorder="1"/>
    <xf numFmtId="0" fontId="3" fillId="38" borderId="8" xfId="7" applyFont="1" applyFill="1" applyBorder="1"/>
    <xf numFmtId="0" fontId="5" fillId="38" borderId="8" xfId="7" applyFill="1" applyBorder="1"/>
    <xf numFmtId="0" fontId="11" fillId="38" borderId="8" xfId="7" applyFont="1" applyFill="1" applyBorder="1"/>
    <xf numFmtId="0" fontId="9" fillId="38" borderId="8" xfId="7" applyFont="1" applyFill="1" applyBorder="1"/>
    <xf numFmtId="0" fontId="5" fillId="40" borderId="8" xfId="3" applyFill="1" applyBorder="1" applyAlignment="1">
      <alignment horizontal="center" vertical="center"/>
    </xf>
    <xf numFmtId="0" fontId="0" fillId="40" borderId="8" xfId="0" applyFill="1" applyBorder="1" applyAlignment="1">
      <alignment horizontal="center" vertical="center"/>
    </xf>
    <xf numFmtId="0" fontId="0" fillId="40" borderId="8" xfId="0" applyFill="1" applyBorder="1" applyAlignment="1">
      <alignment horizontal="center" vertical="center" wrapText="1"/>
    </xf>
    <xf numFmtId="0" fontId="0" fillId="40" borderId="8" xfId="0" applyFont="1" applyFill="1" applyBorder="1" applyAlignment="1">
      <alignment horizontal="center" vertical="center"/>
    </xf>
    <xf numFmtId="0" fontId="5" fillId="40" borderId="8" xfId="3" applyFill="1" applyBorder="1" applyAlignment="1">
      <alignment horizontal="right" vertical="center"/>
    </xf>
    <xf numFmtId="0" fontId="5" fillId="5" borderId="8" xfId="7" applyFill="1" applyBorder="1"/>
    <xf numFmtId="0" fontId="5" fillId="5" borderId="8" xfId="7" applyFill="1" applyBorder="1" applyAlignment="1"/>
    <xf numFmtId="0" fontId="5" fillId="5" borderId="8" xfId="7" applyFill="1" applyBorder="1" applyAlignment="1">
      <alignment horizontal="left"/>
    </xf>
    <xf numFmtId="0" fontId="0" fillId="39" borderId="8" xfId="0" applyFill="1" applyBorder="1" applyAlignment="1">
      <alignment wrapText="1"/>
    </xf>
    <xf numFmtId="0" fontId="0" fillId="39" borderId="14" xfId="0" applyFill="1" applyBorder="1" applyAlignment="1">
      <alignment horizontal="left"/>
    </xf>
    <xf numFmtId="0" fontId="5" fillId="5" borderId="14" xfId="7" applyFill="1" applyBorder="1" applyAlignment="1"/>
    <xf numFmtId="0" fontId="5" fillId="5" borderId="14" xfId="7" applyFill="1" applyBorder="1" applyAlignment="1">
      <alignment horizontal="left"/>
    </xf>
    <xf numFmtId="0" fontId="5" fillId="5" borderId="8" xfId="2" applyFill="1" applyBorder="1"/>
    <xf numFmtId="0" fontId="2" fillId="39" borderId="7" xfId="0" applyFont="1" applyFill="1" applyBorder="1"/>
    <xf numFmtId="0" fontId="8" fillId="39" borderId="7" xfId="0" applyFont="1" applyFill="1" applyBorder="1"/>
    <xf numFmtId="0" fontId="5" fillId="5" borderId="7" xfId="7" applyFill="1" applyBorder="1" applyAlignment="1"/>
    <xf numFmtId="0" fontId="0" fillId="5" borderId="8" xfId="7" applyFont="1" applyFill="1" applyBorder="1"/>
    <xf numFmtId="0" fontId="5" fillId="5" borderId="8" xfId="5" applyFill="1" applyBorder="1"/>
    <xf numFmtId="0" fontId="5" fillId="5" borderId="8" xfId="5" applyFill="1" applyBorder="1" applyAlignment="1"/>
    <xf numFmtId="0" fontId="0" fillId="5" borderId="8" xfId="5" applyFont="1" applyFill="1" applyBorder="1" applyAlignment="1"/>
    <xf numFmtId="0" fontId="5" fillId="5" borderId="14" xfId="5" applyFill="1" applyBorder="1" applyAlignment="1">
      <alignment horizontal="left"/>
    </xf>
    <xf numFmtId="0" fontId="5" fillId="5" borderId="7" xfId="5" applyFill="1" applyBorder="1" applyAlignment="1"/>
    <xf numFmtId="0" fontId="5" fillId="5" borderId="8" xfId="5" applyFill="1" applyBorder="1" applyAlignment="1">
      <alignment horizontal="left"/>
    </xf>
    <xf numFmtId="0" fontId="0" fillId="5" borderId="7" xfId="2" applyFont="1" applyFill="1" applyBorder="1" applyAlignment="1"/>
    <xf numFmtId="0" fontId="5" fillId="5" borderId="8" xfId="2" applyFill="1" applyBorder="1" applyAlignment="1"/>
    <xf numFmtId="0" fontId="5" fillId="39" borderId="14" xfId="0" applyFont="1" applyFill="1" applyBorder="1" applyAlignment="1"/>
    <xf numFmtId="0" fontId="0" fillId="5" borderId="8" xfId="5" applyFont="1" applyFill="1" applyBorder="1" applyAlignment="1">
      <alignment horizontal="left"/>
    </xf>
    <xf numFmtId="0" fontId="5" fillId="5" borderId="8" xfId="5" applyFill="1" applyBorder="1" applyAlignment="1">
      <alignment horizontal="left" vertical="center"/>
    </xf>
    <xf numFmtId="0" fontId="5" fillId="5" borderId="14" xfId="5" applyFill="1" applyBorder="1" applyAlignment="1"/>
    <xf numFmtId="0" fontId="0" fillId="5" borderId="14" xfId="5" applyFont="1" applyFill="1" applyBorder="1" applyAlignment="1"/>
    <xf numFmtId="0" fontId="0" fillId="5" borderId="14" xfId="5" applyFont="1" applyFill="1" applyBorder="1" applyAlignment="1">
      <alignment horizontal="left"/>
    </xf>
    <xf numFmtId="0" fontId="8" fillId="23" borderId="8" xfId="0" applyFont="1" applyFill="1" applyBorder="1" applyAlignment="1"/>
    <xf numFmtId="0" fontId="2" fillId="42" borderId="8" xfId="0" applyFont="1" applyFill="1" applyBorder="1" applyAlignment="1"/>
    <xf numFmtId="0" fontId="9" fillId="5" borderId="8" xfId="2" applyFont="1" applyFill="1" applyBorder="1" applyAlignment="1"/>
    <xf numFmtId="0" fontId="0" fillId="5" borderId="8" xfId="7" applyFont="1" applyFill="1" applyBorder="1" applyAlignment="1">
      <alignment horizontal="left"/>
    </xf>
    <xf numFmtId="0" fontId="0" fillId="5" borderId="8" xfId="2" applyFont="1" applyFill="1" applyBorder="1" applyAlignment="1"/>
    <xf numFmtId="0" fontId="5" fillId="5" borderId="0" xfId="5" applyFill="1" applyBorder="1" applyAlignment="1">
      <alignment horizontal="left" vertical="center"/>
    </xf>
    <xf numFmtId="0" fontId="5" fillId="39" borderId="0" xfId="0" applyFont="1" applyFill="1" applyBorder="1" applyAlignment="1"/>
    <xf numFmtId="0" fontId="5" fillId="5" borderId="8" xfId="2" applyFill="1" applyBorder="1" applyAlignment="1">
      <alignment vertical="center"/>
    </xf>
    <xf numFmtId="0" fontId="0" fillId="5" borderId="8" xfId="2" applyFont="1" applyFill="1" applyBorder="1" applyAlignment="1">
      <alignment wrapText="1"/>
    </xf>
    <xf numFmtId="0" fontId="5" fillId="39" borderId="7" xfId="0" applyFont="1" applyFill="1" applyBorder="1" applyAlignment="1"/>
    <xf numFmtId="0" fontId="5" fillId="5" borderId="7" xfId="5" applyFill="1" applyBorder="1" applyAlignment="1">
      <alignment horizontal="left" vertical="center"/>
    </xf>
    <xf numFmtId="0" fontId="5" fillId="5" borderId="7" xfId="7" applyFill="1" applyBorder="1" applyAlignment="1">
      <alignment horizontal="left"/>
    </xf>
    <xf numFmtId="0" fontId="5" fillId="5" borderId="4" xfId="2" applyFill="1" applyBorder="1"/>
    <xf numFmtId="0" fontId="5" fillId="5" borderId="4" xfId="2" applyFill="1" applyBorder="1" applyAlignment="1"/>
    <xf numFmtId="0" fontId="5" fillId="5" borderId="10" xfId="2" applyFill="1" applyBorder="1" applyAlignment="1"/>
    <xf numFmtId="0" fontId="5" fillId="5" borderId="1" xfId="2" applyFill="1" applyBorder="1" applyAlignment="1"/>
    <xf numFmtId="0" fontId="5" fillId="5" borderId="4" xfId="5" applyFill="1" applyBorder="1" applyAlignment="1"/>
    <xf numFmtId="0" fontId="5" fillId="5" borderId="9" xfId="5" applyFill="1" applyBorder="1" applyAlignment="1"/>
    <xf numFmtId="0" fontId="0" fillId="5" borderId="1" xfId="5" applyFont="1" applyFill="1" applyBorder="1" applyAlignment="1"/>
    <xf numFmtId="0" fontId="5" fillId="5" borderId="5" xfId="5" applyFill="1" applyBorder="1" applyAlignment="1">
      <alignment horizontal="left"/>
    </xf>
    <xf numFmtId="0" fontId="5" fillId="5" borderId="11" xfId="5" applyFill="1" applyBorder="1" applyAlignment="1"/>
    <xf numFmtId="0" fontId="5" fillId="5" borderId="4" xfId="5" applyFill="1" applyBorder="1" applyAlignment="1">
      <alignment horizontal="left"/>
    </xf>
    <xf numFmtId="0" fontId="0" fillId="39" borderId="4" xfId="0" applyFill="1" applyBorder="1" applyAlignment="1">
      <alignment wrapText="1"/>
    </xf>
    <xf numFmtId="0" fontId="0" fillId="39" borderId="4" xfId="0" applyFill="1" applyBorder="1" applyAlignment="1"/>
    <xf numFmtId="0" fontId="0" fillId="23" borderId="4" xfId="0" applyFill="1" applyBorder="1" applyAlignment="1"/>
    <xf numFmtId="0" fontId="0" fillId="39" borderId="2" xfId="10" applyFont="1" applyFill="1" applyBorder="1"/>
    <xf numFmtId="0" fontId="2" fillId="39" borderId="4" xfId="0" applyFont="1" applyFill="1" applyBorder="1"/>
    <xf numFmtId="0" fontId="0" fillId="5" borderId="4" xfId="2" applyFont="1" applyFill="1" applyBorder="1" applyAlignment="1"/>
    <xf numFmtId="0" fontId="5" fillId="5" borderId="4" xfId="5" applyFill="1" applyBorder="1"/>
    <xf numFmtId="0" fontId="5" fillId="5" borderId="6" xfId="5" applyFill="1" applyBorder="1" applyAlignment="1">
      <alignment horizontal="left"/>
    </xf>
    <xf numFmtId="0" fontId="5" fillId="39" borderId="2" xfId="10" applyFont="1" applyFill="1" applyBorder="1"/>
    <xf numFmtId="0" fontId="0" fillId="39" borderId="4" xfId="0" applyFont="1" applyFill="1" applyBorder="1"/>
    <xf numFmtId="0" fontId="5" fillId="39" borderId="4" xfId="0" applyFont="1" applyFill="1" applyBorder="1"/>
    <xf numFmtId="0" fontId="5" fillId="39" borderId="4" xfId="0" applyFont="1" applyFill="1" applyBorder="1" applyAlignment="1"/>
    <xf numFmtId="0" fontId="5" fillId="39" borderId="6" xfId="0" applyFont="1" applyFill="1" applyBorder="1"/>
    <xf numFmtId="0" fontId="5" fillId="5" borderId="6" xfId="2" applyFill="1" applyBorder="1" applyAlignment="1"/>
    <xf numFmtId="0" fontId="0" fillId="39" borderId="4" xfId="0" applyFont="1" applyFill="1" applyBorder="1" applyAlignment="1">
      <alignment horizontal="left" vertical="top" wrapText="1"/>
    </xf>
    <xf numFmtId="0" fontId="0" fillId="39" borderId="6" xfId="0" applyFill="1" applyBorder="1" applyAlignment="1"/>
    <xf numFmtId="0" fontId="9" fillId="5" borderId="7" xfId="2" applyFont="1" applyFill="1" applyBorder="1" applyAlignment="1"/>
    <xf numFmtId="0" fontId="5" fillId="5" borderId="7" xfId="5" applyFill="1" applyBorder="1" applyAlignment="1">
      <alignment horizontal="left"/>
    </xf>
    <xf numFmtId="0" fontId="2" fillId="39" borderId="2" xfId="0" applyFont="1" applyFill="1" applyBorder="1"/>
    <xf numFmtId="0" fontId="0" fillId="39" borderId="2" xfId="0" applyFont="1" applyFill="1" applyBorder="1"/>
    <xf numFmtId="0" fontId="5" fillId="39" borderId="2" xfId="0" applyFont="1" applyFill="1" applyBorder="1"/>
    <xf numFmtId="0" fontId="5" fillId="5" borderId="3" xfId="7" applyFill="1" applyBorder="1" applyAlignment="1">
      <alignment horizontal="left"/>
    </xf>
    <xf numFmtId="0" fontId="0" fillId="5" borderId="7" xfId="7" applyFont="1" applyFill="1" applyBorder="1"/>
    <xf numFmtId="0" fontId="0" fillId="5" borderId="7" xfId="2" applyFont="1" applyFill="1" applyBorder="1" applyAlignment="1">
      <alignment wrapText="1"/>
    </xf>
    <xf numFmtId="0" fontId="1" fillId="41" borderId="14" xfId="1" applyFont="1" applyFill="1" applyBorder="1" applyAlignment="1">
      <alignment horizontal="left"/>
    </xf>
    <xf numFmtId="0" fontId="5" fillId="5" borderId="0" xfId="5" applyFill="1" applyBorder="1" applyAlignment="1">
      <alignment horizontal="left"/>
    </xf>
    <xf numFmtId="0" fontId="0" fillId="39" borderId="2" xfId="0" applyFill="1" applyBorder="1" applyAlignment="1">
      <alignment horizontal="left"/>
    </xf>
    <xf numFmtId="0" fontId="1" fillId="39" borderId="2" xfId="1" applyFont="1" applyFill="1" applyBorder="1"/>
    <xf numFmtId="0" fontId="1" fillId="41" borderId="2" xfId="1" applyFont="1" applyFill="1" applyBorder="1" applyAlignment="1">
      <alignment horizontal="left"/>
    </xf>
    <xf numFmtId="0" fontId="2" fillId="42" borderId="2" xfId="0" applyFont="1" applyFill="1" applyBorder="1"/>
    <xf numFmtId="0" fontId="5" fillId="5" borderId="14" xfId="5" applyFill="1" applyBorder="1"/>
    <xf numFmtId="0" fontId="0" fillId="40" borderId="8" xfId="0" applyFont="1" applyFill="1" applyBorder="1" applyAlignment="1">
      <alignment vertical="center"/>
    </xf>
    <xf numFmtId="0" fontId="0" fillId="0" borderId="0" xfId="0" applyAlignment="1"/>
    <xf numFmtId="0" fontId="5" fillId="5" borderId="3" xfId="2" applyBorder="1"/>
    <xf numFmtId="0" fontId="4" fillId="5" borderId="8" xfId="2" applyFont="1" applyBorder="1" applyAlignment="1">
      <alignment horizontal="center"/>
    </xf>
    <xf numFmtId="0" fontId="4" fillId="39" borderId="8" xfId="0" applyFont="1" applyFill="1" applyBorder="1" applyAlignment="1">
      <alignment horizontal="center"/>
    </xf>
    <xf numFmtId="0" fontId="4" fillId="22" borderId="8" xfId="0" applyFont="1" applyFill="1" applyBorder="1" applyAlignment="1">
      <alignment horizontal="center"/>
    </xf>
    <xf numFmtId="0" fontId="4" fillId="44" borderId="8" xfId="0" applyFont="1" applyFill="1" applyBorder="1" applyAlignment="1">
      <alignment horizontal="center"/>
    </xf>
    <xf numFmtId="0" fontId="4" fillId="43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0" borderId="8" xfId="0" applyFont="1" applyFill="1" applyBorder="1" applyAlignment="1">
      <alignment horizontal="center"/>
    </xf>
    <xf numFmtId="0" fontId="4" fillId="17" borderId="8" xfId="0" applyFont="1" applyFill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43" borderId="7" xfId="0" applyFont="1" applyFill="1" applyBorder="1"/>
    <xf numFmtId="0" fontId="4" fillId="43" borderId="16" xfId="0" applyFont="1" applyFill="1" applyBorder="1"/>
    <xf numFmtId="0" fontId="4" fillId="43" borderId="17" xfId="0" applyFont="1" applyFill="1" applyBorder="1"/>
    <xf numFmtId="0" fontId="4" fillId="44" borderId="7" xfId="0" applyFont="1" applyFill="1" applyBorder="1"/>
    <xf numFmtId="0" fontId="4" fillId="44" borderId="16" xfId="0" applyFont="1" applyFill="1" applyBorder="1"/>
    <xf numFmtId="0" fontId="4" fillId="44" borderId="17" xfId="0" applyFont="1" applyFill="1" applyBorder="1"/>
    <xf numFmtId="0" fontId="4" fillId="39" borderId="7" xfId="0" applyFont="1" applyFill="1" applyBorder="1"/>
    <xf numFmtId="0" fontId="4" fillId="39" borderId="16" xfId="0" applyFont="1" applyFill="1" applyBorder="1"/>
    <xf numFmtId="0" fontId="4" fillId="39" borderId="17" xfId="0" applyFont="1" applyFill="1" applyBorder="1"/>
    <xf numFmtId="0" fontId="3" fillId="45" borderId="8" xfId="0" applyFont="1" applyFill="1" applyBorder="1" applyAlignment="1">
      <alignment horizontal="center"/>
    </xf>
    <xf numFmtId="0" fontId="0" fillId="45" borderId="8" xfId="0" applyFill="1" applyBorder="1"/>
    <xf numFmtId="10" fontId="4" fillId="20" borderId="8" xfId="0" applyNumberFormat="1" applyFont="1" applyFill="1" applyBorder="1" applyAlignment="1">
      <alignment horizontal="center"/>
    </xf>
    <xf numFmtId="10" fontId="4" fillId="22" borderId="8" xfId="0" applyNumberFormat="1" applyFont="1" applyFill="1" applyBorder="1" applyAlignment="1">
      <alignment horizontal="center"/>
    </xf>
    <xf numFmtId="10" fontId="4" fillId="3" borderId="8" xfId="0" applyNumberFormat="1" applyFont="1" applyFill="1" applyBorder="1" applyAlignment="1">
      <alignment horizontal="center"/>
    </xf>
    <xf numFmtId="10" fontId="4" fillId="43" borderId="8" xfId="0" applyNumberFormat="1" applyFont="1" applyFill="1" applyBorder="1" applyAlignment="1">
      <alignment horizontal="center"/>
    </xf>
    <xf numFmtId="10" fontId="4" fillId="39" borderId="8" xfId="0" applyNumberFormat="1" applyFont="1" applyFill="1" applyBorder="1" applyAlignment="1">
      <alignment horizontal="center"/>
    </xf>
    <xf numFmtId="10" fontId="4" fillId="44" borderId="8" xfId="0" applyNumberFormat="1" applyFont="1" applyFill="1" applyBorder="1" applyAlignment="1">
      <alignment horizontal="center"/>
    </xf>
    <xf numFmtId="10" fontId="4" fillId="17" borderId="8" xfId="0" applyNumberFormat="1" applyFont="1" applyFill="1" applyBorder="1" applyAlignment="1">
      <alignment horizontal="center"/>
    </xf>
    <xf numFmtId="9" fontId="9" fillId="0" borderId="8" xfId="0" applyNumberFormat="1" applyFont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0" xfId="0" applyFill="1"/>
    <xf numFmtId="0" fontId="15" fillId="0" borderId="8" xfId="0" applyFont="1" applyFill="1" applyBorder="1" applyAlignment="1">
      <alignment horizontal="justify" vertical="center" wrapText="1"/>
    </xf>
    <xf numFmtId="0" fontId="16" fillId="0" borderId="8" xfId="0" applyFont="1" applyFill="1" applyBorder="1" applyAlignment="1">
      <alignment horizontal="center"/>
    </xf>
    <xf numFmtId="0" fontId="0" fillId="0" borderId="17" xfId="0" applyFont="1" applyFill="1" applyBorder="1"/>
    <xf numFmtId="0" fontId="14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0" fillId="0" borderId="0" xfId="0" applyNumberFormat="1"/>
    <xf numFmtId="0" fontId="0" fillId="18" borderId="8" xfId="0" applyFont="1" applyFill="1" applyBorder="1" applyAlignment="1">
      <alignment vertical="top" wrapText="1"/>
    </xf>
    <xf numFmtId="0" fontId="0" fillId="18" borderId="8" xfId="0" applyFill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11" fillId="0" borderId="8" xfId="0" applyFont="1" applyFill="1" applyBorder="1"/>
    <xf numFmtId="0" fontId="0" fillId="0" borderId="14" xfId="0" applyFill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0" fillId="49" borderId="8" xfId="0" applyFont="1" applyFill="1" applyBorder="1" applyAlignment="1">
      <alignment vertical="top" wrapText="1"/>
    </xf>
    <xf numFmtId="0" fontId="0" fillId="49" borderId="8" xfId="0" applyFill="1" applyBorder="1" applyAlignment="1">
      <alignment horizontal="center" vertical="top" wrapText="1"/>
    </xf>
    <xf numFmtId="0" fontId="14" fillId="0" borderId="8" xfId="0" applyFont="1" applyFill="1" applyBorder="1"/>
    <xf numFmtId="0" fontId="0" fillId="49" borderId="7" xfId="0" applyFill="1" applyBorder="1" applyAlignment="1">
      <alignment horizontal="center" vertical="top" wrapText="1"/>
    </xf>
    <xf numFmtId="0" fontId="0" fillId="0" borderId="8" xfId="0" applyBorder="1"/>
    <xf numFmtId="0" fontId="0" fillId="0" borderId="8" xfId="0" applyBorder="1" applyAlignment="1">
      <alignment horizontal="left" vertical="top" wrapText="1"/>
    </xf>
    <xf numFmtId="0" fontId="0" fillId="18" borderId="8" xfId="0" applyFont="1" applyFill="1" applyBorder="1" applyAlignment="1">
      <alignment horizontal="left" vertical="top" wrapText="1"/>
    </xf>
    <xf numFmtId="0" fontId="0" fillId="18" borderId="8" xfId="0" applyFill="1" applyBorder="1" applyAlignment="1">
      <alignment horizontal="left" vertical="top" wrapText="1"/>
    </xf>
    <xf numFmtId="0" fontId="3" fillId="0" borderId="0" xfId="0" applyFont="1"/>
    <xf numFmtId="0" fontId="0" fillId="0" borderId="8" xfId="0" applyFont="1" applyFill="1" applyBorder="1"/>
    <xf numFmtId="0" fontId="0" fillId="0" borderId="8" xfId="0" applyFill="1" applyBorder="1" applyAlignment="1">
      <alignment horizontal="center"/>
    </xf>
    <xf numFmtId="0" fontId="0" fillId="0" borderId="8" xfId="0" applyFill="1" applyBorder="1"/>
    <xf numFmtId="0" fontId="0" fillId="0" borderId="14" xfId="0" applyFont="1" applyFill="1" applyBorder="1" applyAlignment="1">
      <alignment horizontal="center"/>
    </xf>
    <xf numFmtId="0" fontId="0" fillId="0" borderId="8" xfId="0" applyNumberFormat="1" applyFill="1" applyBorder="1" applyAlignment="1">
      <alignment horizontal="center"/>
    </xf>
    <xf numFmtId="0" fontId="0" fillId="0" borderId="15" xfId="0" applyFont="1" applyFill="1" applyBorder="1"/>
    <xf numFmtId="0" fontId="0" fillId="0" borderId="15" xfId="0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justify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0" fillId="0" borderId="17" xfId="0" applyFill="1" applyBorder="1" applyAlignment="1">
      <alignment horizontal="center"/>
    </xf>
    <xf numFmtId="0" fontId="14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justify" vertical="center" wrapText="1"/>
    </xf>
    <xf numFmtId="0" fontId="11" fillId="0" borderId="8" xfId="0" applyFont="1" applyFill="1" applyBorder="1" applyAlignment="1">
      <alignment horizontal="justify" vertical="center" wrapText="1"/>
    </xf>
    <xf numFmtId="0" fontId="0" fillId="0" borderId="0" xfId="0" applyNumberFormat="1" applyFill="1"/>
    <xf numFmtId="49" fontId="21" fillId="0" borderId="37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/>
    <xf numFmtId="0" fontId="8" fillId="0" borderId="8" xfId="0" applyFont="1" applyFill="1" applyBorder="1"/>
    <xf numFmtId="0" fontId="8" fillId="0" borderId="8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 applyFill="1"/>
    <xf numFmtId="49" fontId="21" fillId="0" borderId="25" xfId="0" applyNumberFormat="1" applyFont="1" applyFill="1" applyBorder="1" applyAlignment="1">
      <alignment horizontal="center" vertical="center" wrapText="1"/>
    </xf>
    <xf numFmtId="49" fontId="21" fillId="0" borderId="34" xfId="0" applyNumberFormat="1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vertical="center" wrapText="1"/>
    </xf>
    <xf numFmtId="0" fontId="21" fillId="0" borderId="34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horizontal="justify" vertical="center" wrapText="1"/>
    </xf>
    <xf numFmtId="0" fontId="21" fillId="0" borderId="37" xfId="0" applyFont="1" applyFill="1" applyBorder="1" applyAlignment="1">
      <alignment horizontal="justify" vertical="center" wrapText="1"/>
    </xf>
    <xf numFmtId="0" fontId="21" fillId="0" borderId="34" xfId="0" applyFont="1" applyFill="1" applyBorder="1" applyAlignment="1">
      <alignment horizontal="justify" vertical="center" wrapText="1"/>
    </xf>
    <xf numFmtId="0" fontId="21" fillId="0" borderId="25" xfId="0" applyFont="1" applyFill="1" applyBorder="1" applyAlignment="1">
      <alignment horizontal="justify" vertical="center" wrapText="1"/>
    </xf>
    <xf numFmtId="49" fontId="21" fillId="0" borderId="39" xfId="0" applyNumberFormat="1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49" fontId="21" fillId="0" borderId="8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/>
    </xf>
    <xf numFmtId="0" fontId="8" fillId="0" borderId="7" xfId="0" applyNumberFormat="1" applyFont="1" applyFill="1" applyBorder="1" applyAlignment="1">
      <alignment horizontal="center"/>
    </xf>
    <xf numFmtId="49" fontId="21" fillId="0" borderId="7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/>
    <xf numFmtId="0" fontId="8" fillId="0" borderId="15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21" fillId="0" borderId="25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/>
    </xf>
    <xf numFmtId="0" fontId="23" fillId="0" borderId="8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/>
    </xf>
    <xf numFmtId="0" fontId="23" fillId="0" borderId="8" xfId="0" applyFont="1" applyFill="1" applyBorder="1" applyAlignment="1">
      <alignment horizontal="center"/>
    </xf>
    <xf numFmtId="0" fontId="26" fillId="0" borderId="8" xfId="0" applyFont="1" applyFill="1" applyBorder="1" applyAlignment="1">
      <alignment horizontal="justify" vertical="center" wrapText="1"/>
    </xf>
    <xf numFmtId="49" fontId="21" fillId="0" borderId="42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/>
    </xf>
    <xf numFmtId="0" fontId="21" fillId="0" borderId="35" xfId="0" applyFont="1" applyFill="1" applyBorder="1" applyAlignment="1">
      <alignment horizontal="justify" vertical="center" wrapText="1"/>
    </xf>
    <xf numFmtId="0" fontId="21" fillId="0" borderId="26" xfId="0" applyFont="1" applyFill="1" applyBorder="1" applyAlignment="1">
      <alignment horizontal="justify" vertical="center" wrapText="1"/>
    </xf>
    <xf numFmtId="0" fontId="21" fillId="0" borderId="40" xfId="0" applyFont="1" applyFill="1" applyBorder="1" applyAlignment="1">
      <alignment horizontal="justify" vertical="center" wrapText="1"/>
    </xf>
    <xf numFmtId="0" fontId="21" fillId="0" borderId="26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1" fillId="0" borderId="8" xfId="0" applyFont="1" applyFill="1" applyBorder="1" applyAlignment="1">
      <alignment horizontal="center"/>
    </xf>
    <xf numFmtId="0" fontId="28" fillId="0" borderId="8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/>
    </xf>
    <xf numFmtId="0" fontId="21" fillId="0" borderId="17" xfId="0" applyFont="1" applyFill="1" applyBorder="1"/>
    <xf numFmtId="0" fontId="21" fillId="0" borderId="38" xfId="0" applyFont="1" applyFill="1" applyBorder="1" applyAlignment="1">
      <alignment horizontal="justify" vertical="center" wrapText="1"/>
    </xf>
    <xf numFmtId="0" fontId="21" fillId="0" borderId="36" xfId="0" applyFont="1" applyFill="1" applyBorder="1" applyAlignment="1">
      <alignment horizontal="justify" vertical="center" wrapText="1"/>
    </xf>
    <xf numFmtId="0" fontId="21" fillId="0" borderId="17" xfId="0" applyFont="1" applyFill="1" applyBorder="1" applyAlignment="1">
      <alignment horizontal="justify" vertical="center" wrapText="1"/>
    </xf>
    <xf numFmtId="0" fontId="8" fillId="0" borderId="17" xfId="0" applyFont="1" applyFill="1" applyBorder="1"/>
    <xf numFmtId="0" fontId="8" fillId="0" borderId="16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49" fontId="30" fillId="0" borderId="8" xfId="0" applyNumberFormat="1" applyFont="1" applyFill="1" applyBorder="1" applyAlignment="1">
      <alignment horizontal="center"/>
    </xf>
    <xf numFmtId="0" fontId="23" fillId="0" borderId="8" xfId="0" applyFont="1" applyFill="1" applyBorder="1"/>
    <xf numFmtId="0" fontId="23" fillId="0" borderId="8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8" fillId="0" borderId="0" xfId="0" applyNumberFormat="1" applyFont="1" applyFill="1"/>
    <xf numFmtId="0" fontId="8" fillId="0" borderId="8" xfId="0" applyFont="1" applyFill="1" applyBorder="1" applyAlignment="1">
      <alignment horizontal="right"/>
    </xf>
    <xf numFmtId="0" fontId="13" fillId="0" borderId="25" xfId="0" applyNumberFormat="1" applyFont="1" applyFill="1" applyBorder="1" applyAlignment="1">
      <alignment horizontal="center" vertical="center" wrapText="1"/>
    </xf>
    <xf numFmtId="0" fontId="8" fillId="52" borderId="8" xfId="0" applyFont="1" applyFill="1" applyBorder="1" applyAlignment="1">
      <alignment horizontal="center"/>
    </xf>
    <xf numFmtId="0" fontId="30" fillId="28" borderId="8" xfId="0" applyFont="1" applyFill="1" applyBorder="1" applyAlignment="1">
      <alignment horizontal="center"/>
    </xf>
    <xf numFmtId="0" fontId="30" fillId="51" borderId="8" xfId="0" applyFont="1" applyFill="1" applyBorder="1"/>
    <xf numFmtId="0" fontId="30" fillId="51" borderId="8" xfId="0" applyFont="1" applyFill="1" applyBorder="1" applyAlignment="1">
      <alignment horizontal="center"/>
    </xf>
    <xf numFmtId="0" fontId="30" fillId="24" borderId="8" xfId="0" applyFont="1" applyFill="1" applyBorder="1"/>
    <xf numFmtId="0" fontId="30" fillId="24" borderId="8" xfId="0" applyFont="1" applyFill="1" applyBorder="1" applyAlignment="1">
      <alignment horizontal="center"/>
    </xf>
    <xf numFmtId="0" fontId="30" fillId="3" borderId="8" xfId="0" applyFont="1" applyFill="1" applyBorder="1" applyAlignment="1">
      <alignment horizontal="center"/>
    </xf>
    <xf numFmtId="0" fontId="30" fillId="31" borderId="8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 wrapText="1"/>
    </xf>
    <xf numFmtId="0" fontId="30" fillId="51" borderId="8" xfId="0" applyFont="1" applyFill="1" applyBorder="1" applyAlignment="1">
      <alignment horizontal="center" vertical="center" wrapText="1"/>
    </xf>
    <xf numFmtId="0" fontId="30" fillId="16" borderId="14" xfId="0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18" borderId="8" xfId="0" applyFont="1" applyFill="1" applyBorder="1" applyAlignment="1">
      <alignment horizontal="center" vertical="top" wrapText="1"/>
    </xf>
    <xf numFmtId="0" fontId="30" fillId="16" borderId="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18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30" fillId="24" borderId="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30" fillId="28" borderId="8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30" fillId="16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1" fillId="44" borderId="17" xfId="0" applyFont="1" applyFill="1" applyBorder="1" applyAlignment="1">
      <alignment wrapText="1"/>
    </xf>
    <xf numFmtId="0" fontId="21" fillId="44" borderId="17" xfId="0" applyFont="1" applyFill="1" applyBorder="1" applyAlignment="1">
      <alignment horizontal="justify" vertical="center" wrapText="1"/>
    </xf>
    <xf numFmtId="0" fontId="21" fillId="43" borderId="35" xfId="0" applyFont="1" applyFill="1" applyBorder="1" applyAlignment="1">
      <alignment horizontal="justify" vertical="center" wrapText="1"/>
    </xf>
    <xf numFmtId="0" fontId="21" fillId="21" borderId="37" xfId="0" applyFont="1" applyFill="1" applyBorder="1" applyAlignment="1">
      <alignment horizontal="justify" vertical="center" wrapText="1"/>
    </xf>
    <xf numFmtId="0" fontId="21" fillId="21" borderId="34" xfId="0" applyFont="1" applyFill="1" applyBorder="1" applyAlignment="1">
      <alignment horizontal="justify" vertical="center" wrapText="1"/>
    </xf>
    <xf numFmtId="0" fontId="21" fillId="21" borderId="8" xfId="0" applyFont="1" applyFill="1" applyBorder="1" applyAlignment="1">
      <alignment horizontal="justify" vertical="center" wrapText="1"/>
    </xf>
    <xf numFmtId="0" fontId="21" fillId="23" borderId="34" xfId="0" applyFont="1" applyFill="1" applyBorder="1" applyAlignment="1">
      <alignment horizontal="justify" vertical="center" wrapText="1"/>
    </xf>
    <xf numFmtId="0" fontId="21" fillId="26" borderId="7" xfId="0" applyFont="1" applyFill="1" applyBorder="1"/>
    <xf numFmtId="0" fontId="21" fillId="26" borderId="37" xfId="0" applyFont="1" applyFill="1" applyBorder="1" applyAlignment="1">
      <alignment horizontal="justify" vertical="center" wrapText="1"/>
    </xf>
    <xf numFmtId="0" fontId="21" fillId="26" borderId="34" xfId="0" applyFont="1" applyFill="1" applyBorder="1" applyAlignment="1">
      <alignment horizontal="justify" vertical="center" wrapText="1"/>
    </xf>
    <xf numFmtId="0" fontId="30" fillId="24" borderId="7" xfId="0" applyFont="1" applyFill="1" applyBorder="1" applyAlignment="1">
      <alignment horizontal="center"/>
    </xf>
    <xf numFmtId="0" fontId="8" fillId="46" borderId="8" xfId="0" applyFont="1" applyFill="1" applyBorder="1"/>
    <xf numFmtId="0" fontId="30" fillId="28" borderId="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49" borderId="8" xfId="0" applyFont="1" applyFill="1" applyBorder="1" applyAlignment="1">
      <alignment horizontal="center" vertical="top" wrapText="1"/>
    </xf>
    <xf numFmtId="0" fontId="25" fillId="0" borderId="8" xfId="0" applyFont="1" applyFill="1" applyBorder="1" applyAlignment="1">
      <alignment horizontal="center"/>
    </xf>
    <xf numFmtId="0" fontId="22" fillId="0" borderId="7" xfId="0" applyFont="1" applyFill="1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24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21" fillId="20" borderId="25" xfId="0" applyFont="1" applyFill="1" applyBorder="1" applyAlignment="1">
      <alignment horizontal="justify" vertical="center" wrapText="1"/>
    </xf>
    <xf numFmtId="0" fontId="21" fillId="20" borderId="39" xfId="0" applyFont="1" applyFill="1" applyBorder="1" applyAlignment="1">
      <alignment horizontal="justify" vertical="center" wrapText="1"/>
    </xf>
    <xf numFmtId="0" fontId="30" fillId="19" borderId="8" xfId="0" applyFont="1" applyFill="1" applyBorder="1" applyAlignment="1">
      <alignment horizontal="center"/>
    </xf>
    <xf numFmtId="0" fontId="30" fillId="19" borderId="7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27" fillId="40" borderId="8" xfId="0" applyFont="1" applyFill="1" applyBorder="1" applyAlignment="1">
      <alignment horizontal="center"/>
    </xf>
    <xf numFmtId="0" fontId="21" fillId="40" borderId="36" xfId="0" applyFont="1" applyFill="1" applyBorder="1" applyAlignment="1">
      <alignment horizontal="justify" vertical="center" wrapText="1"/>
    </xf>
    <xf numFmtId="0" fontId="21" fillId="53" borderId="17" xfId="0" applyFont="1" applyFill="1" applyBorder="1" applyAlignment="1">
      <alignment vertical="center" wrapText="1"/>
    </xf>
    <xf numFmtId="0" fontId="21" fillId="39" borderId="17" xfId="0" applyFont="1" applyFill="1" applyBorder="1" applyAlignment="1">
      <alignment vertical="center" wrapText="1"/>
    </xf>
    <xf numFmtId="0" fontId="29" fillId="50" borderId="8" xfId="0" applyFont="1" applyFill="1" applyBorder="1" applyAlignment="1">
      <alignment horizontal="center" vertical="center" wrapText="1"/>
    </xf>
    <xf numFmtId="0" fontId="30" fillId="50" borderId="14" xfId="0" applyFont="1" applyFill="1" applyBorder="1" applyAlignment="1">
      <alignment horizontal="center"/>
    </xf>
    <xf numFmtId="0" fontId="29" fillId="50" borderId="8" xfId="0" applyFont="1" applyFill="1" applyBorder="1" applyAlignment="1">
      <alignment horizontal="center"/>
    </xf>
    <xf numFmtId="0" fontId="21" fillId="39" borderId="17" xfId="0" applyFont="1" applyFill="1" applyBorder="1"/>
    <xf numFmtId="0" fontId="21" fillId="14" borderId="35" xfId="0" applyFont="1" applyFill="1" applyBorder="1" applyAlignment="1">
      <alignment horizontal="justify" vertical="center" wrapText="1"/>
    </xf>
    <xf numFmtId="0" fontId="8" fillId="53" borderId="8" xfId="0" applyFont="1" applyFill="1" applyBorder="1" applyAlignment="1">
      <alignment horizontal="center"/>
    </xf>
    <xf numFmtId="0" fontId="8" fillId="53" borderId="7" xfId="0" applyFont="1" applyFill="1" applyBorder="1" applyAlignment="1">
      <alignment horizontal="center"/>
    </xf>
    <xf numFmtId="0" fontId="31" fillId="19" borderId="8" xfId="0" applyFont="1" applyFill="1" applyBorder="1" applyAlignment="1">
      <alignment horizontal="center" vertical="center" wrapText="1"/>
    </xf>
    <xf numFmtId="0" fontId="30" fillId="52" borderId="8" xfId="0" applyFont="1" applyFill="1" applyBorder="1" applyAlignment="1">
      <alignment horizontal="center"/>
    </xf>
    <xf numFmtId="0" fontId="30" fillId="52" borderId="7" xfId="0" applyFont="1" applyFill="1" applyBorder="1" applyAlignment="1">
      <alignment horizontal="center"/>
    </xf>
    <xf numFmtId="0" fontId="21" fillId="51" borderId="7" xfId="0" applyFont="1" applyFill="1" applyBorder="1"/>
    <xf numFmtId="0" fontId="30" fillId="47" borderId="8" xfId="0" applyFont="1" applyFill="1" applyBorder="1" applyAlignment="1">
      <alignment horizontal="center"/>
    </xf>
    <xf numFmtId="0" fontId="21" fillId="31" borderId="26" xfId="0" applyFont="1" applyFill="1" applyBorder="1" applyAlignment="1">
      <alignment horizontal="justify" vertical="center" wrapText="1"/>
    </xf>
    <xf numFmtId="0" fontId="31" fillId="46" borderId="8" xfId="0" applyFont="1" applyFill="1" applyBorder="1" applyAlignment="1">
      <alignment horizontal="center"/>
    </xf>
    <xf numFmtId="0" fontId="30" fillId="46" borderId="20" xfId="0" applyFont="1" applyFill="1" applyBorder="1" applyAlignment="1">
      <alignment horizontal="center"/>
    </xf>
    <xf numFmtId="0" fontId="33" fillId="46" borderId="8" xfId="0" applyFont="1" applyFill="1" applyBorder="1" applyAlignment="1">
      <alignment horizontal="center"/>
    </xf>
    <xf numFmtId="0" fontId="30" fillId="0" borderId="7" xfId="0" applyFont="1" applyFill="1" applyBorder="1" applyAlignment="1">
      <alignment horizontal="center"/>
    </xf>
    <xf numFmtId="0" fontId="30" fillId="0" borderId="8" xfId="0" applyFont="1" applyFill="1" applyBorder="1" applyAlignment="1">
      <alignment horizontal="center"/>
    </xf>
    <xf numFmtId="0" fontId="21" fillId="54" borderId="17" xfId="0" applyFont="1" applyFill="1" applyBorder="1" applyAlignment="1">
      <alignment wrapText="1"/>
    </xf>
    <xf numFmtId="0" fontId="29" fillId="16" borderId="8" xfId="0" applyFont="1" applyFill="1" applyBorder="1" applyAlignment="1">
      <alignment horizontal="center"/>
    </xf>
    <xf numFmtId="0" fontId="30" fillId="16" borderId="20" xfId="0" applyFont="1" applyFill="1" applyBorder="1" applyAlignment="1">
      <alignment horizontal="center"/>
    </xf>
    <xf numFmtId="0" fontId="32" fillId="31" borderId="8" xfId="0" applyFont="1" applyFill="1" applyBorder="1" applyAlignment="1">
      <alignment horizontal="center" vertical="center" wrapText="1"/>
    </xf>
    <xf numFmtId="0" fontId="32" fillId="31" borderId="7" xfId="0" applyFont="1" applyFill="1" applyBorder="1" applyAlignment="1">
      <alignment horizontal="center"/>
    </xf>
    <xf numFmtId="0" fontId="30" fillId="44" borderId="8" xfId="0" applyFont="1" applyFill="1" applyBorder="1" applyAlignment="1">
      <alignment horizontal="center"/>
    </xf>
    <xf numFmtId="0" fontId="30" fillId="46" borderId="8" xfId="0" applyFont="1" applyFill="1" applyBorder="1" applyAlignment="1">
      <alignment horizontal="center"/>
    </xf>
    <xf numFmtId="0" fontId="30" fillId="47" borderId="8" xfId="0" applyFont="1" applyFill="1" applyBorder="1" applyAlignment="1">
      <alignment horizontal="center" vertical="center" wrapText="1"/>
    </xf>
    <xf numFmtId="0" fontId="33" fillId="16" borderId="8" xfId="0" applyFont="1" applyFill="1" applyBorder="1" applyAlignment="1">
      <alignment horizontal="center"/>
    </xf>
    <xf numFmtId="0" fontId="32" fillId="40" borderId="8" xfId="0" applyFont="1" applyFill="1" applyBorder="1" applyAlignment="1">
      <alignment horizontal="center"/>
    </xf>
    <xf numFmtId="0" fontId="32" fillId="40" borderId="7" xfId="0" applyFont="1" applyFill="1" applyBorder="1" applyAlignment="1">
      <alignment horizontal="center"/>
    </xf>
    <xf numFmtId="0" fontId="32" fillId="40" borderId="8" xfId="0" applyFont="1" applyFill="1" applyBorder="1" applyAlignment="1">
      <alignment horizontal="center" vertical="center"/>
    </xf>
    <xf numFmtId="0" fontId="30" fillId="3" borderId="8" xfId="0" applyFont="1" applyFill="1" applyBorder="1" applyAlignment="1">
      <alignment horizontal="center" vertical="center"/>
    </xf>
    <xf numFmtId="0" fontId="30" fillId="52" borderId="8" xfId="0" applyFont="1" applyFill="1" applyBorder="1" applyAlignment="1">
      <alignment horizontal="center" vertical="center"/>
    </xf>
    <xf numFmtId="0" fontId="30" fillId="14" borderId="8" xfId="0" applyFont="1" applyFill="1" applyBorder="1" applyAlignment="1">
      <alignment horizontal="center" vertical="center"/>
    </xf>
    <xf numFmtId="0" fontId="31" fillId="14" borderId="8" xfId="0" applyFont="1" applyFill="1" applyBorder="1" applyAlignment="1">
      <alignment horizontal="center" vertical="center" wrapText="1"/>
    </xf>
    <xf numFmtId="0" fontId="30" fillId="14" borderId="7" xfId="0" applyFont="1" applyFill="1" applyBorder="1" applyAlignment="1">
      <alignment horizontal="center" vertical="center"/>
    </xf>
    <xf numFmtId="0" fontId="30" fillId="19" borderId="8" xfId="0" applyFont="1" applyFill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/>
    </xf>
    <xf numFmtId="0" fontId="32" fillId="2" borderId="7" xfId="0" applyFont="1" applyFill="1" applyBorder="1" applyAlignment="1">
      <alignment horizontal="center"/>
    </xf>
    <xf numFmtId="49" fontId="8" fillId="53" borderId="8" xfId="0" applyNumberFormat="1" applyFont="1" applyFill="1" applyBorder="1" applyAlignment="1">
      <alignment horizontal="center"/>
    </xf>
    <xf numFmtId="0" fontId="21" fillId="53" borderId="17" xfId="0" applyFont="1" applyFill="1" applyBorder="1"/>
    <xf numFmtId="0" fontId="8" fillId="53" borderId="8" xfId="0" applyFont="1" applyFill="1" applyBorder="1" applyAlignment="1">
      <alignment horizontal="center" vertical="center"/>
    </xf>
    <xf numFmtId="0" fontId="21" fillId="53" borderId="38" xfId="0" applyFont="1" applyFill="1" applyBorder="1" applyAlignment="1">
      <alignment horizontal="justify" vertical="center" wrapText="1"/>
    </xf>
    <xf numFmtId="0" fontId="21" fillId="53" borderId="36" xfId="0" applyFont="1" applyFill="1" applyBorder="1" applyAlignment="1">
      <alignment horizontal="justify" vertical="center" wrapText="1"/>
    </xf>
    <xf numFmtId="0" fontId="8" fillId="53" borderId="0" xfId="0" applyFont="1" applyFill="1"/>
    <xf numFmtId="0" fontId="21" fillId="53" borderId="27" xfId="0" applyFont="1" applyFill="1" applyBorder="1" applyAlignment="1">
      <alignment horizontal="justify" vertical="center" wrapText="1"/>
    </xf>
    <xf numFmtId="0" fontId="21" fillId="53" borderId="41" xfId="0" applyFont="1" applyFill="1" applyBorder="1" applyAlignment="1">
      <alignment horizontal="justify" vertical="center" wrapText="1"/>
    </xf>
    <xf numFmtId="49" fontId="29" fillId="53" borderId="8" xfId="0" applyNumberFormat="1" applyFont="1" applyFill="1" applyBorder="1" applyAlignment="1">
      <alignment horizontal="center"/>
    </xf>
    <xf numFmtId="0" fontId="12" fillId="53" borderId="0" xfId="0" applyFont="1" applyFill="1"/>
    <xf numFmtId="49" fontId="22" fillId="53" borderId="0" xfId="0" applyNumberFormat="1" applyFont="1" applyFill="1" applyAlignment="1">
      <alignment horizontal="center"/>
    </xf>
    <xf numFmtId="0" fontId="21" fillId="53" borderId="43" xfId="0" applyFont="1" applyFill="1" applyBorder="1" applyAlignment="1">
      <alignment horizontal="justify" vertical="center" wrapText="1"/>
    </xf>
    <xf numFmtId="0" fontId="8" fillId="53" borderId="14" xfId="0" applyFont="1" applyFill="1" applyBorder="1" applyAlignment="1">
      <alignment horizontal="center" vertical="center"/>
    </xf>
    <xf numFmtId="0" fontId="8" fillId="53" borderId="14" xfId="0" applyFont="1" applyFill="1" applyBorder="1" applyAlignment="1">
      <alignment horizontal="center"/>
    </xf>
    <xf numFmtId="0" fontId="8" fillId="53" borderId="20" xfId="0" applyFont="1" applyFill="1" applyBorder="1" applyAlignment="1">
      <alignment horizontal="center"/>
    </xf>
    <xf numFmtId="49" fontId="22" fillId="53" borderId="8" xfId="0" applyNumberFormat="1" applyFont="1" applyFill="1" applyBorder="1" applyAlignment="1">
      <alignment horizontal="center"/>
    </xf>
    <xf numFmtId="0" fontId="21" fillId="53" borderId="8" xfId="0" applyFont="1" applyFill="1" applyBorder="1" applyAlignment="1">
      <alignment horizontal="justify" vertical="center" wrapText="1"/>
    </xf>
    <xf numFmtId="0" fontId="21" fillId="53" borderId="41" xfId="0" applyFont="1" applyFill="1" applyBorder="1" applyAlignment="1">
      <alignment vertical="center" wrapText="1"/>
    </xf>
    <xf numFmtId="0" fontId="8" fillId="53" borderId="15" xfId="0" applyFont="1" applyFill="1" applyBorder="1" applyAlignment="1">
      <alignment horizontal="center" vertical="center"/>
    </xf>
    <xf numFmtId="0" fontId="8" fillId="53" borderId="15" xfId="0" applyFont="1" applyFill="1" applyBorder="1" applyAlignment="1">
      <alignment horizontal="center"/>
    </xf>
    <xf numFmtId="16" fontId="8" fillId="53" borderId="8" xfId="0" applyNumberFormat="1" applyFont="1" applyFill="1" applyBorder="1"/>
    <xf numFmtId="0" fontId="30" fillId="53" borderId="8" xfId="0" applyNumberFormat="1" applyFont="1" applyFill="1" applyBorder="1" applyAlignment="1">
      <alignment horizontal="center"/>
    </xf>
    <xf numFmtId="0" fontId="12" fillId="53" borderId="27" xfId="0" applyFont="1" applyFill="1" applyBorder="1" applyAlignment="1">
      <alignment horizontal="justify" vertical="center" wrapText="1"/>
    </xf>
    <xf numFmtId="0" fontId="21" fillId="53" borderId="17" xfId="0" applyFont="1" applyFill="1" applyBorder="1" applyAlignment="1">
      <alignment horizontal="justify" vertical="center" wrapText="1"/>
    </xf>
    <xf numFmtId="49" fontId="30" fillId="53" borderId="8" xfId="0" applyNumberFormat="1" applyFont="1" applyFill="1" applyBorder="1" applyAlignment="1">
      <alignment horizontal="center"/>
    </xf>
    <xf numFmtId="0" fontId="12" fillId="53" borderId="17" xfId="0" applyFont="1" applyFill="1" applyBorder="1" applyAlignment="1">
      <alignment wrapText="1"/>
    </xf>
    <xf numFmtId="0" fontId="8" fillId="53" borderId="17" xfId="0" applyFont="1" applyFill="1" applyBorder="1" applyAlignment="1">
      <alignment horizontal="center"/>
    </xf>
    <xf numFmtId="0" fontId="25" fillId="53" borderId="8" xfId="0" applyFont="1" applyFill="1" applyBorder="1" applyAlignment="1">
      <alignment horizontal="center"/>
    </xf>
    <xf numFmtId="0" fontId="8" fillId="53" borderId="16" xfId="0" applyFont="1" applyFill="1" applyBorder="1" applyAlignment="1">
      <alignment horizontal="center"/>
    </xf>
    <xf numFmtId="0" fontId="23" fillId="53" borderId="8" xfId="0" applyFont="1" applyFill="1" applyBorder="1" applyAlignment="1">
      <alignment horizontal="center"/>
    </xf>
    <xf numFmtId="0" fontId="31" fillId="16" borderId="8" xfId="0" applyFont="1" applyFill="1" applyBorder="1" applyAlignment="1">
      <alignment horizontal="center"/>
    </xf>
    <xf numFmtId="0" fontId="30" fillId="46" borderId="8" xfId="0" applyFont="1" applyFill="1" applyBorder="1" applyAlignment="1">
      <alignment horizontal="center" vertical="center"/>
    </xf>
    <xf numFmtId="0" fontId="30" fillId="46" borderId="14" xfId="0" applyFont="1" applyFill="1" applyBorder="1" applyAlignment="1">
      <alignment horizontal="center"/>
    </xf>
    <xf numFmtId="0" fontId="8" fillId="52" borderId="8" xfId="0" applyFont="1" applyFill="1" applyBorder="1"/>
    <xf numFmtId="0" fontId="30" fillId="52" borderId="8" xfId="0" applyFont="1" applyFill="1" applyBorder="1"/>
    <xf numFmtId="0" fontId="30" fillId="0" borderId="8" xfId="0" applyFont="1" applyFill="1" applyBorder="1"/>
    <xf numFmtId="0" fontId="30" fillId="0" borderId="15" xfId="0" applyFont="1" applyFill="1" applyBorder="1"/>
    <xf numFmtId="0" fontId="30" fillId="0" borderId="15" xfId="0" applyFont="1" applyFill="1" applyBorder="1" applyAlignment="1">
      <alignment horizontal="center"/>
    </xf>
    <xf numFmtId="0" fontId="32" fillId="31" borderId="8" xfId="0" applyFont="1" applyFill="1" applyBorder="1" applyAlignment="1">
      <alignment horizontal="center"/>
    </xf>
    <xf numFmtId="0" fontId="27" fillId="31" borderId="8" xfId="0" applyFont="1" applyFill="1" applyBorder="1" applyAlignment="1">
      <alignment horizontal="center"/>
    </xf>
    <xf numFmtId="0" fontId="30" fillId="31" borderId="8" xfId="0" applyFont="1" applyFill="1" applyBorder="1" applyAlignment="1">
      <alignment horizontal="center" vertical="center" wrapText="1"/>
    </xf>
    <xf numFmtId="0" fontId="8" fillId="53" borderId="8" xfId="0" applyFont="1" applyFill="1" applyBorder="1"/>
    <xf numFmtId="0" fontId="8" fillId="53" borderId="14" xfId="0" applyFont="1" applyFill="1" applyBorder="1"/>
    <xf numFmtId="0" fontId="8" fillId="53" borderId="15" xfId="0" applyFont="1" applyFill="1" applyBorder="1"/>
    <xf numFmtId="0" fontId="22" fillId="53" borderId="8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30" fillId="47" borderId="7" xfId="0" applyFont="1" applyFill="1" applyBorder="1" applyAlignment="1">
      <alignment horizontal="center"/>
    </xf>
    <xf numFmtId="0" fontId="30" fillId="54" borderId="8" xfId="0" applyFont="1" applyFill="1" applyBorder="1" applyAlignment="1">
      <alignment horizontal="center" vertical="center"/>
    </xf>
    <xf numFmtId="0" fontId="30" fillId="54" borderId="14" xfId="0" applyFont="1" applyFill="1" applyBorder="1" applyAlignment="1">
      <alignment horizontal="center" vertical="center"/>
    </xf>
    <xf numFmtId="0" fontId="31" fillId="54" borderId="8" xfId="0" applyFont="1" applyFill="1" applyBorder="1" applyAlignment="1">
      <alignment horizontal="center" vertical="center"/>
    </xf>
    <xf numFmtId="0" fontId="30" fillId="54" borderId="20" xfId="0" applyFont="1" applyFill="1" applyBorder="1" applyAlignment="1">
      <alignment horizontal="center" vertical="center"/>
    </xf>
    <xf numFmtId="0" fontId="12" fillId="53" borderId="17" xfId="0" applyFont="1" applyFill="1" applyBorder="1"/>
    <xf numFmtId="0" fontId="23" fillId="53" borderId="8" xfId="0" applyFont="1" applyFill="1" applyBorder="1"/>
    <xf numFmtId="0" fontId="14" fillId="53" borderId="8" xfId="0" applyFont="1" applyFill="1" applyBorder="1"/>
    <xf numFmtId="0" fontId="0" fillId="53" borderId="14" xfId="0" applyFill="1" applyBorder="1" applyAlignment="1">
      <alignment horizontal="center"/>
    </xf>
    <xf numFmtId="0" fontId="21" fillId="53" borderId="0" xfId="0" applyFont="1" applyFill="1" applyBorder="1" applyAlignment="1">
      <alignment horizontal="justify" vertical="center" wrapText="1"/>
    </xf>
    <xf numFmtId="0" fontId="0" fillId="53" borderId="8" xfId="0" applyFont="1" applyFill="1" applyBorder="1"/>
    <xf numFmtId="0" fontId="0" fillId="53" borderId="8" xfId="0" applyFill="1" applyBorder="1" applyAlignment="1">
      <alignment horizontal="center"/>
    </xf>
    <xf numFmtId="0" fontId="25" fillId="0" borderId="8" xfId="0" applyFont="1" applyFill="1" applyBorder="1"/>
    <xf numFmtId="0" fontId="9" fillId="19" borderId="8" xfId="0" applyFont="1" applyFill="1" applyBorder="1"/>
    <xf numFmtId="0" fontId="9" fillId="19" borderId="8" xfId="0" applyFont="1" applyFill="1" applyBorder="1" applyAlignment="1">
      <alignment horizontal="center"/>
    </xf>
    <xf numFmtId="0" fontId="9" fillId="47" borderId="8" xfId="0" applyFont="1" applyFill="1" applyBorder="1"/>
    <xf numFmtId="0" fontId="9" fillId="47" borderId="8" xfId="0" applyFont="1" applyFill="1" applyBorder="1" applyAlignment="1">
      <alignment horizontal="center"/>
    </xf>
    <xf numFmtId="0" fontId="9" fillId="52" borderId="8" xfId="0" applyFont="1" applyFill="1" applyBorder="1"/>
    <xf numFmtId="0" fontId="9" fillId="52" borderId="8" xfId="0" applyFont="1" applyFill="1" applyBorder="1" applyAlignment="1">
      <alignment horizontal="center"/>
    </xf>
    <xf numFmtId="0" fontId="9" fillId="24" borderId="8" xfId="0" applyFont="1" applyFill="1" applyBorder="1"/>
    <xf numFmtId="0" fontId="9" fillId="24" borderId="8" xfId="0" applyFont="1" applyFill="1" applyBorder="1" applyAlignment="1">
      <alignment horizontal="center"/>
    </xf>
    <xf numFmtId="0" fontId="9" fillId="28" borderId="8" xfId="0" applyFont="1" applyFill="1" applyBorder="1"/>
    <xf numFmtId="0" fontId="9" fillId="28" borderId="8" xfId="0" applyFont="1" applyFill="1" applyBorder="1" applyAlignment="1">
      <alignment horizontal="center"/>
    </xf>
    <xf numFmtId="0" fontId="34" fillId="44" borderId="8" xfId="0" applyFont="1" applyFill="1" applyBorder="1"/>
    <xf numFmtId="0" fontId="9" fillId="44" borderId="14" xfId="0" applyFont="1" applyFill="1" applyBorder="1" applyAlignment="1">
      <alignment horizontal="center"/>
    </xf>
    <xf numFmtId="0" fontId="3" fillId="44" borderId="8" xfId="0" applyFont="1" applyFill="1" applyBorder="1"/>
    <xf numFmtId="0" fontId="30" fillId="44" borderId="14" xfId="0" applyFont="1" applyFill="1" applyBorder="1" applyAlignment="1">
      <alignment horizontal="center"/>
    </xf>
    <xf numFmtId="0" fontId="17" fillId="40" borderId="8" xfId="0" applyFont="1" applyFill="1" applyBorder="1" applyAlignment="1">
      <alignment horizontal="center"/>
    </xf>
    <xf numFmtId="0" fontId="16" fillId="40" borderId="8" xfId="0" applyFont="1" applyFill="1" applyBorder="1" applyAlignment="1">
      <alignment horizontal="center"/>
    </xf>
    <xf numFmtId="0" fontId="19" fillId="31" borderId="8" xfId="0" applyFont="1" applyFill="1" applyBorder="1" applyAlignment="1">
      <alignment horizontal="center" vertical="center" wrapText="1"/>
    </xf>
    <xf numFmtId="0" fontId="17" fillId="31" borderId="8" xfId="0" applyFont="1" applyFill="1" applyBorder="1" applyAlignment="1">
      <alignment horizontal="center"/>
    </xf>
    <xf numFmtId="0" fontId="20" fillId="31" borderId="8" xfId="0" applyFont="1" applyFill="1" applyBorder="1" applyAlignment="1">
      <alignment horizontal="center" vertical="center" wrapText="1"/>
    </xf>
    <xf numFmtId="0" fontId="16" fillId="31" borderId="8" xfId="0" applyFont="1" applyFill="1" applyBorder="1" applyAlignment="1">
      <alignment horizontal="center"/>
    </xf>
    <xf numFmtId="0" fontId="27" fillId="31" borderId="8" xfId="0" applyFont="1" applyFill="1" applyBorder="1" applyAlignment="1">
      <alignment horizontal="center" vertical="center" wrapText="1"/>
    </xf>
    <xf numFmtId="0" fontId="1" fillId="14" borderId="8" xfId="0" applyFont="1" applyFill="1" applyBorder="1" applyAlignment="1">
      <alignment horizontal="center" vertical="center" wrapText="1"/>
    </xf>
    <xf numFmtId="0" fontId="0" fillId="14" borderId="8" xfId="0" applyFont="1" applyFill="1" applyBorder="1" applyAlignment="1">
      <alignment horizontal="center" vertical="center"/>
    </xf>
    <xf numFmtId="0" fontId="3" fillId="47" borderId="8" xfId="0" applyFont="1" applyFill="1" applyBorder="1" applyAlignment="1">
      <alignment horizontal="justify" vertical="center" wrapText="1"/>
    </xf>
    <xf numFmtId="0" fontId="0" fillId="53" borderId="8" xfId="0" applyFont="1" applyFill="1" applyBorder="1" applyAlignment="1">
      <alignment horizontal="center"/>
    </xf>
    <xf numFmtId="0" fontId="0" fillId="53" borderId="14" xfId="0" applyFont="1" applyFill="1" applyBorder="1"/>
    <xf numFmtId="0" fontId="0" fillId="53" borderId="15" xfId="0" applyFont="1" applyFill="1" applyBorder="1"/>
    <xf numFmtId="0" fontId="11" fillId="53" borderId="8" xfId="0" applyFont="1" applyFill="1" applyBorder="1" applyAlignment="1">
      <alignment horizontal="center"/>
    </xf>
    <xf numFmtId="0" fontId="0" fillId="53" borderId="17" xfId="0" applyFill="1" applyBorder="1" applyAlignment="1">
      <alignment horizontal="center"/>
    </xf>
    <xf numFmtId="0" fontId="14" fillId="53" borderId="8" xfId="0" applyFont="1" applyFill="1" applyBorder="1" applyAlignment="1">
      <alignment horizontal="center"/>
    </xf>
    <xf numFmtId="0" fontId="11" fillId="53" borderId="8" xfId="0" applyFont="1" applyFill="1" applyBorder="1"/>
    <xf numFmtId="0" fontId="9" fillId="0" borderId="0" xfId="0" applyFont="1" applyBorder="1"/>
    <xf numFmtId="0" fontId="3" fillId="48" borderId="8" xfId="0" applyFont="1" applyFill="1" applyBorder="1"/>
    <xf numFmtId="0" fontId="9" fillId="48" borderId="14" xfId="0" applyFont="1" applyFill="1" applyBorder="1" applyAlignment="1">
      <alignment horizontal="center"/>
    </xf>
    <xf numFmtId="0" fontId="34" fillId="48" borderId="8" xfId="0" applyFont="1" applyFill="1" applyBorder="1"/>
    <xf numFmtId="0" fontId="30" fillId="48" borderId="8" xfId="0" applyFont="1" applyFill="1" applyBorder="1" applyAlignment="1">
      <alignment horizontal="center"/>
    </xf>
    <xf numFmtId="0" fontId="30" fillId="48" borderId="14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35" fillId="8" borderId="2" xfId="5" applyFont="1" applyBorder="1"/>
    <xf numFmtId="0" fontId="35" fillId="29" borderId="2" xfId="5" applyFont="1" applyFill="1" applyBorder="1"/>
    <xf numFmtId="0" fontId="35" fillId="5" borderId="8" xfId="5" applyFont="1" applyFill="1" applyBorder="1" applyAlignment="1"/>
    <xf numFmtId="0" fontId="4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6" borderId="2" xfId="3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6" borderId="14" xfId="3" applyBorder="1" applyAlignment="1">
      <alignment horizontal="center" vertical="center" wrapText="1"/>
    </xf>
    <xf numFmtId="0" fontId="5" fillId="6" borderId="15" xfId="3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21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21" borderId="15" xfId="0" applyFont="1" applyFill="1" applyBorder="1" applyAlignment="1">
      <alignment horizontal="center" vertical="center" wrapText="1"/>
    </xf>
    <xf numFmtId="0" fontId="5" fillId="11" borderId="15" xfId="8" applyBorder="1" applyAlignment="1">
      <alignment horizontal="center" vertical="center" wrapText="1"/>
    </xf>
    <xf numFmtId="0" fontId="5" fillId="11" borderId="2" xfId="8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7" borderId="8" xfId="4" applyBorder="1" applyAlignment="1">
      <alignment horizontal="center" vertical="center" wrapText="1"/>
    </xf>
    <xf numFmtId="0" fontId="5" fillId="26" borderId="8" xfId="8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5" fillId="14" borderId="15" xfId="8" applyFill="1" applyBorder="1" applyAlignment="1">
      <alignment horizontal="center" vertical="center" wrapText="1"/>
    </xf>
    <xf numFmtId="0" fontId="5" fillId="14" borderId="8" xfId="8" applyFill="1" applyBorder="1" applyAlignment="1">
      <alignment horizontal="center" vertical="center" wrapText="1"/>
    </xf>
    <xf numFmtId="0" fontId="5" fillId="16" borderId="15" xfId="8" applyFill="1" applyBorder="1" applyAlignment="1">
      <alignment horizontal="center" vertical="center" wrapText="1"/>
    </xf>
    <xf numFmtId="0" fontId="5" fillId="16" borderId="8" xfId="8" applyFill="1" applyBorder="1" applyAlignment="1">
      <alignment horizontal="center" vertical="center" wrapText="1"/>
    </xf>
    <xf numFmtId="0" fontId="5" fillId="16" borderId="14" xfId="8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19" borderId="8" xfId="8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45" borderId="8" xfId="0" applyFont="1" applyFill="1" applyBorder="1" applyAlignment="1">
      <alignment horizontal="center" vertical="center"/>
    </xf>
    <xf numFmtId="0" fontId="5" fillId="37" borderId="2" xfId="3" applyFill="1" applyBorder="1" applyAlignment="1">
      <alignment horizontal="center" vertical="center" wrapText="1"/>
    </xf>
    <xf numFmtId="0" fontId="5" fillId="37" borderId="2" xfId="3" applyFill="1" applyBorder="1" applyAlignment="1">
      <alignment horizontal="right" vertical="center" wrapText="1"/>
    </xf>
    <xf numFmtId="0" fontId="5" fillId="37" borderId="14" xfId="3" applyFill="1" applyBorder="1" applyAlignment="1">
      <alignment horizontal="center" vertical="center" wrapText="1"/>
    </xf>
    <xf numFmtId="0" fontId="5" fillId="37" borderId="15" xfId="3" applyFill="1" applyBorder="1" applyAlignment="1">
      <alignment horizontal="center" vertical="center" wrapText="1"/>
    </xf>
    <xf numFmtId="0" fontId="4" fillId="44" borderId="7" xfId="0" applyFont="1" applyFill="1" applyBorder="1"/>
    <xf numFmtId="0" fontId="4" fillId="44" borderId="16" xfId="0" applyFont="1" applyFill="1" applyBorder="1"/>
    <xf numFmtId="0" fontId="4" fillId="44" borderId="17" xfId="0" applyFont="1" applyFill="1" applyBorder="1"/>
    <xf numFmtId="0" fontId="4" fillId="17" borderId="7" xfId="0" applyFont="1" applyFill="1" applyBorder="1"/>
    <xf numFmtId="0" fontId="4" fillId="17" borderId="16" xfId="0" applyFont="1" applyFill="1" applyBorder="1"/>
    <xf numFmtId="0" fontId="4" fillId="17" borderId="17" xfId="0" applyFont="1" applyFill="1" applyBorder="1"/>
    <xf numFmtId="0" fontId="0" fillId="0" borderId="7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  <xf numFmtId="0" fontId="4" fillId="45" borderId="8" xfId="0" applyFont="1" applyFill="1" applyBorder="1" applyAlignment="1">
      <alignment horizontal="center" vertical="center" wrapText="1"/>
    </xf>
    <xf numFmtId="0" fontId="4" fillId="20" borderId="8" xfId="0" applyFont="1" applyFill="1" applyBorder="1"/>
    <xf numFmtId="0" fontId="4" fillId="22" borderId="8" xfId="0" applyFont="1" applyFill="1" applyBorder="1"/>
    <xf numFmtId="0" fontId="4" fillId="3" borderId="8" xfId="0" applyFont="1" applyFill="1" applyBorder="1"/>
    <xf numFmtId="0" fontId="4" fillId="17" borderId="8" xfId="0" applyFont="1" applyFill="1" applyBorder="1"/>
    <xf numFmtId="0" fontId="4" fillId="20" borderId="7" xfId="0" applyFont="1" applyFill="1" applyBorder="1"/>
    <xf numFmtId="0" fontId="4" fillId="20" borderId="16" xfId="0" applyFont="1" applyFill="1" applyBorder="1"/>
    <xf numFmtId="0" fontId="4" fillId="20" borderId="17" xfId="0" applyFont="1" applyFill="1" applyBorder="1"/>
    <xf numFmtId="0" fontId="4" fillId="22" borderId="7" xfId="0" applyFont="1" applyFill="1" applyBorder="1"/>
    <xf numFmtId="0" fontId="4" fillId="22" borderId="16" xfId="0" applyFont="1" applyFill="1" applyBorder="1"/>
    <xf numFmtId="0" fontId="4" fillId="22" borderId="17" xfId="0" applyFont="1" applyFill="1" applyBorder="1"/>
    <xf numFmtId="0" fontId="4" fillId="3" borderId="7" xfId="0" applyFont="1" applyFill="1" applyBorder="1"/>
    <xf numFmtId="0" fontId="4" fillId="3" borderId="16" xfId="0" applyFont="1" applyFill="1" applyBorder="1"/>
    <xf numFmtId="0" fontId="4" fillId="3" borderId="17" xfId="0" applyFont="1" applyFill="1" applyBorder="1"/>
    <xf numFmtId="0" fontId="4" fillId="43" borderId="7" xfId="0" applyFont="1" applyFill="1" applyBorder="1"/>
    <xf numFmtId="0" fontId="4" fillId="43" borderId="16" xfId="0" applyFont="1" applyFill="1" applyBorder="1"/>
    <xf numFmtId="0" fontId="4" fillId="43" borderId="17" xfId="0" applyFont="1" applyFill="1" applyBorder="1"/>
    <xf numFmtId="0" fontId="4" fillId="39" borderId="7" xfId="0" applyFont="1" applyFill="1" applyBorder="1"/>
    <xf numFmtId="0" fontId="4" fillId="39" borderId="16" xfId="0" applyFont="1" applyFill="1" applyBorder="1"/>
    <xf numFmtId="0" fontId="4" fillId="39" borderId="17" xfId="0" applyFont="1" applyFill="1" applyBorder="1"/>
    <xf numFmtId="0" fontId="4" fillId="44" borderId="23" xfId="0" applyFont="1" applyFill="1" applyBorder="1"/>
    <xf numFmtId="0" fontId="4" fillId="44" borderId="0" xfId="0" applyFont="1" applyFill="1" applyBorder="1"/>
    <xf numFmtId="0" fontId="4" fillId="44" borderId="24" xfId="0" applyFont="1" applyFill="1" applyBorder="1"/>
    <xf numFmtId="0" fontId="4" fillId="17" borderId="23" xfId="0" applyFont="1" applyFill="1" applyBorder="1"/>
    <xf numFmtId="0" fontId="4" fillId="17" borderId="0" xfId="0" applyFont="1" applyFill="1" applyBorder="1"/>
    <xf numFmtId="0" fontId="4" fillId="17" borderId="24" xfId="0" applyFont="1" applyFill="1" applyBorder="1"/>
    <xf numFmtId="0" fontId="0" fillId="0" borderId="8" xfId="0" applyBorder="1" applyAlignment="1">
      <alignment horizontal="right"/>
    </xf>
    <xf numFmtId="0" fontId="4" fillId="20" borderId="20" xfId="0" applyFont="1" applyFill="1" applyBorder="1"/>
    <xf numFmtId="0" fontId="4" fillId="20" borderId="19" xfId="0" applyFont="1" applyFill="1" applyBorder="1"/>
    <xf numFmtId="0" fontId="4" fillId="20" borderId="22" xfId="0" applyFont="1" applyFill="1" applyBorder="1"/>
    <xf numFmtId="0" fontId="4" fillId="22" borderId="23" xfId="0" applyFont="1" applyFill="1" applyBorder="1"/>
    <xf numFmtId="0" fontId="4" fillId="22" borderId="0" xfId="0" applyFont="1" applyFill="1" applyBorder="1"/>
    <xf numFmtId="0" fontId="4" fillId="22" borderId="24" xfId="0" applyFont="1" applyFill="1" applyBorder="1"/>
    <xf numFmtId="0" fontId="4" fillId="3" borderId="23" xfId="0" applyFont="1" applyFill="1" applyBorder="1"/>
    <xf numFmtId="0" fontId="4" fillId="3" borderId="0" xfId="0" applyFont="1" applyFill="1" applyBorder="1"/>
    <xf numFmtId="0" fontId="4" fillId="3" borderId="24" xfId="0" applyFont="1" applyFill="1" applyBorder="1"/>
    <xf numFmtId="0" fontId="4" fillId="43" borderId="23" xfId="0" applyFont="1" applyFill="1" applyBorder="1"/>
    <xf numFmtId="0" fontId="4" fillId="43" borderId="0" xfId="0" applyFont="1" applyFill="1" applyBorder="1"/>
    <xf numFmtId="0" fontId="4" fillId="43" borderId="24" xfId="0" applyFont="1" applyFill="1" applyBorder="1"/>
    <xf numFmtId="0" fontId="4" fillId="39" borderId="23" xfId="0" applyFont="1" applyFill="1" applyBorder="1"/>
    <xf numFmtId="0" fontId="4" fillId="39" borderId="0" xfId="0" applyFont="1" applyFill="1" applyBorder="1"/>
    <xf numFmtId="0" fontId="4" fillId="39" borderId="24" xfId="0" applyFont="1" applyFill="1" applyBorder="1"/>
    <xf numFmtId="0" fontId="9" fillId="0" borderId="20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2" borderId="20" xfId="0" applyFill="1" applyBorder="1" applyAlignment="1">
      <alignment horizontal="center" vertical="top" wrapText="1"/>
    </xf>
    <xf numFmtId="0" fontId="0" fillId="2" borderId="22" xfId="0" applyFill="1" applyBorder="1" applyAlignment="1">
      <alignment horizontal="center" vertical="top" wrapText="1"/>
    </xf>
    <xf numFmtId="0" fontId="0" fillId="2" borderId="13" xfId="0" applyFill="1" applyBorder="1" applyAlignment="1">
      <alignment horizontal="center" vertical="top" wrapText="1"/>
    </xf>
    <xf numFmtId="0" fontId="0" fillId="2" borderId="21" xfId="0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20" xfId="0" applyFill="1" applyBorder="1" applyAlignment="1">
      <alignment horizontal="left" vertical="top" wrapText="1"/>
    </xf>
    <xf numFmtId="0" fontId="0" fillId="2" borderId="22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0" fillId="2" borderId="19" xfId="0" applyFill="1" applyBorder="1" applyAlignment="1">
      <alignment horizontal="center" vertical="top" wrapText="1"/>
    </xf>
    <xf numFmtId="0" fontId="0" fillId="2" borderId="12" xfId="0" applyFill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7" xfId="0" applyBorder="1"/>
    <xf numFmtId="0" fontId="0" fillId="0" borderId="17" xfId="0" applyBorder="1"/>
    <xf numFmtId="0" fontId="9" fillId="0" borderId="20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1" borderId="7" xfId="0" applyFill="1" applyBorder="1" applyAlignment="1"/>
    <xf numFmtId="0" fontId="5" fillId="30" borderId="7" xfId="2" applyFill="1" applyBorder="1"/>
    <xf numFmtId="0" fontId="5" fillId="31" borderId="14" xfId="0" applyFont="1" applyFill="1" applyBorder="1"/>
    <xf numFmtId="0" fontId="0" fillId="31" borderId="9" xfId="0" applyFill="1" applyBorder="1" applyAlignment="1"/>
    <xf numFmtId="0" fontId="5" fillId="31" borderId="11" xfId="0" applyFont="1" applyFill="1" applyBorder="1" applyAlignment="1"/>
    <xf numFmtId="0" fontId="0" fillId="31" borderId="10" xfId="0" applyFont="1" applyFill="1" applyBorder="1" applyAlignment="1"/>
    <xf numFmtId="0" fontId="5" fillId="30" borderId="14" xfId="7" applyFill="1" applyBorder="1" applyAlignment="1">
      <alignment horizontal="left"/>
    </xf>
    <xf numFmtId="0" fontId="0" fillId="31" borderId="0" xfId="0" applyFill="1" applyBorder="1"/>
    <xf numFmtId="0" fontId="5" fillId="30" borderId="6" xfId="7" applyFill="1" applyBorder="1" applyAlignment="1">
      <alignment horizontal="left"/>
    </xf>
  </cellXfs>
  <cellStyles count="12">
    <cellStyle name="20% - Акцент1" xfId="2" builtinId="30"/>
    <cellStyle name="20% - Акцент3" xfId="5" builtinId="38"/>
    <cellStyle name="20% - Акцент4" xfId="7" builtinId="42"/>
    <cellStyle name="20% - Акцент6" xfId="4" builtinId="50"/>
    <cellStyle name="40% - Акцент1" xfId="3" builtinId="31"/>
    <cellStyle name="40% - Акцент3" xfId="6" builtinId="39"/>
    <cellStyle name="40% - Акцент4" xfId="8" builtinId="43"/>
    <cellStyle name="40% - Акцент6" xfId="11" builtinId="51"/>
    <cellStyle name="Excel Built-in Normal" xfId="1"/>
    <cellStyle name="Вывод" xfId="9" builtinId="21"/>
    <cellStyle name="Гиперссылка" xfId="10" builtinId="8"/>
    <cellStyle name="Обычный" xfId="0" builtinId="0"/>
  </cellStyles>
  <dxfs count="0"/>
  <tableStyles count="0" defaultTableStyle="TableStyleMedium2" defaultPivotStyle="PivotStyleLight16"/>
  <colors>
    <mruColors>
      <color rgb="FFEBFB53"/>
      <color rgb="FFBEFEF8"/>
      <color rgb="FFFFE1E1"/>
      <color rgb="FFFFB3B3"/>
      <color rgb="FF1BFFFD"/>
      <color rgb="FF02D0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W220"/>
  <sheetViews>
    <sheetView topLeftCell="N1" workbookViewId="0">
      <selection activeCell="V16" sqref="V16"/>
    </sheetView>
  </sheetViews>
  <sheetFormatPr defaultRowHeight="15" x14ac:dyDescent="0.25"/>
  <cols>
    <col min="1" max="1" width="9.140625" style="33"/>
    <col min="2" max="2" width="49.5703125" style="33" customWidth="1"/>
    <col min="3" max="3" width="22.28515625" style="33" customWidth="1"/>
    <col min="4" max="4" width="12.7109375" style="33" customWidth="1"/>
    <col min="5" max="5" width="19.28515625" style="33" customWidth="1"/>
    <col min="6" max="6" width="12" style="33" customWidth="1"/>
    <col min="7" max="7" width="13.85546875" style="33" customWidth="1"/>
    <col min="8" max="8" width="13" style="33" customWidth="1"/>
    <col min="9" max="9" width="4.85546875" style="33" customWidth="1"/>
    <col min="10" max="10" width="18" style="33" customWidth="1"/>
    <col min="11" max="11" width="50.140625" style="33" customWidth="1"/>
    <col min="12" max="12" width="22" style="33" customWidth="1"/>
    <col min="13" max="13" width="22.5703125" style="33" customWidth="1"/>
    <col min="14" max="14" width="11.7109375" style="33" customWidth="1"/>
    <col min="15" max="15" width="11.42578125" style="33" customWidth="1"/>
    <col min="16" max="17" width="9.140625" style="33"/>
    <col min="18" max="18" width="10.42578125" style="33" customWidth="1"/>
    <col min="19" max="19" width="49" style="33" customWidth="1"/>
    <col min="20" max="20" width="20" style="33" customWidth="1"/>
    <col min="21" max="21" width="12.42578125" style="33" customWidth="1"/>
    <col min="22" max="22" width="20.140625" style="33" customWidth="1"/>
    <col min="23" max="23" width="10.7109375" style="33" customWidth="1"/>
    <col min="24" max="16384" width="9.140625" style="33"/>
  </cols>
  <sheetData>
    <row r="1" spans="1:23" ht="61.5" customHeight="1" x14ac:dyDescent="0.25">
      <c r="B1" s="1090"/>
      <c r="C1" s="1090"/>
      <c r="D1" s="1090"/>
      <c r="E1" s="1090"/>
      <c r="F1" s="1090"/>
      <c r="J1" s="1090" t="s">
        <v>107</v>
      </c>
      <c r="K1" s="1090"/>
      <c r="L1" s="1090"/>
      <c r="M1" s="1090"/>
      <c r="N1" s="1090"/>
      <c r="O1" s="1090"/>
      <c r="P1" s="1090"/>
      <c r="R1" s="1094" t="s">
        <v>981</v>
      </c>
      <c r="S1" s="1095"/>
      <c r="T1" s="1095"/>
      <c r="U1" s="1095"/>
      <c r="V1" s="1095"/>
      <c r="W1" s="1096"/>
    </row>
    <row r="2" spans="1:23" s="38" customFormat="1" ht="18.75" customHeight="1" x14ac:dyDescent="0.25">
      <c r="A2" s="41"/>
      <c r="B2" s="35" t="s">
        <v>18</v>
      </c>
      <c r="C2" s="36" t="s">
        <v>19</v>
      </c>
      <c r="D2" s="36" t="s">
        <v>22</v>
      </c>
      <c r="E2" s="36" t="s">
        <v>21</v>
      </c>
      <c r="F2" s="36" t="s">
        <v>23</v>
      </c>
      <c r="I2" s="41"/>
      <c r="J2" s="37" t="s">
        <v>25</v>
      </c>
      <c r="K2" s="35" t="s">
        <v>18</v>
      </c>
      <c r="L2" s="36" t="s">
        <v>19</v>
      </c>
      <c r="M2" s="36" t="s">
        <v>20</v>
      </c>
      <c r="N2" s="36" t="s">
        <v>22</v>
      </c>
      <c r="O2" s="36" t="s">
        <v>21</v>
      </c>
      <c r="P2" s="36" t="s">
        <v>23</v>
      </c>
      <c r="R2" s="1100" t="s">
        <v>951</v>
      </c>
      <c r="S2" s="1100" t="s">
        <v>952</v>
      </c>
      <c r="T2" s="1100" t="s">
        <v>953</v>
      </c>
      <c r="U2" s="1100" t="s">
        <v>954</v>
      </c>
      <c r="V2" s="1107" t="s">
        <v>955</v>
      </c>
      <c r="W2" s="1100" t="s">
        <v>956</v>
      </c>
    </row>
    <row r="3" spans="1:23" x14ac:dyDescent="0.25">
      <c r="A3" s="41">
        <v>1</v>
      </c>
      <c r="B3" s="39" t="s">
        <v>124</v>
      </c>
      <c r="C3" s="40" t="s">
        <v>125</v>
      </c>
      <c r="D3" s="40" t="s">
        <v>186</v>
      </c>
      <c r="E3" s="40" t="s">
        <v>3</v>
      </c>
      <c r="F3" s="39">
        <v>4440</v>
      </c>
      <c r="I3" s="41">
        <v>1</v>
      </c>
      <c r="J3" s="39" t="s">
        <v>108</v>
      </c>
      <c r="K3" s="39" t="s">
        <v>124</v>
      </c>
      <c r="L3" s="40" t="s">
        <v>125</v>
      </c>
      <c r="M3" s="40" t="s">
        <v>2</v>
      </c>
      <c r="N3" s="40" t="s">
        <v>186</v>
      </c>
      <c r="O3" s="40" t="s">
        <v>3</v>
      </c>
      <c r="P3" s="39">
        <v>4440</v>
      </c>
      <c r="R3" s="1100"/>
      <c r="S3" s="1100"/>
      <c r="T3" s="1100"/>
      <c r="U3" s="1100"/>
      <c r="V3" s="1108"/>
      <c r="W3" s="1100"/>
    </row>
    <row r="4" spans="1:23" ht="15.75" x14ac:dyDescent="0.25">
      <c r="A4" s="41">
        <v>2</v>
      </c>
      <c r="B4" s="49" t="s">
        <v>682</v>
      </c>
      <c r="C4" s="40" t="s">
        <v>193</v>
      </c>
      <c r="D4" s="40" t="s">
        <v>186</v>
      </c>
      <c r="E4" s="40" t="s">
        <v>3</v>
      </c>
      <c r="F4" s="39">
        <v>2877</v>
      </c>
      <c r="I4" s="41">
        <v>2</v>
      </c>
      <c r="J4" s="39" t="s">
        <v>108</v>
      </c>
      <c r="K4" s="49" t="s">
        <v>682</v>
      </c>
      <c r="L4" s="40" t="s">
        <v>193</v>
      </c>
      <c r="M4" s="40" t="s">
        <v>2</v>
      </c>
      <c r="N4" s="40" t="s">
        <v>186</v>
      </c>
      <c r="O4" s="40" t="s">
        <v>3</v>
      </c>
      <c r="P4" s="39">
        <v>2877</v>
      </c>
      <c r="R4" s="222">
        <v>1</v>
      </c>
      <c r="S4" s="223" t="s">
        <v>171</v>
      </c>
      <c r="T4" s="223" t="s">
        <v>172</v>
      </c>
      <c r="U4" s="472">
        <v>7395</v>
      </c>
      <c r="V4" s="223">
        <v>821.7</v>
      </c>
      <c r="W4" s="223">
        <v>9</v>
      </c>
    </row>
    <row r="5" spans="1:23" ht="15.75" x14ac:dyDescent="0.25">
      <c r="A5" s="41">
        <v>3</v>
      </c>
      <c r="B5" s="40" t="s">
        <v>171</v>
      </c>
      <c r="C5" s="40" t="s">
        <v>172</v>
      </c>
      <c r="D5" s="40" t="s">
        <v>186</v>
      </c>
      <c r="E5" s="40" t="s">
        <v>3</v>
      </c>
      <c r="F5" s="39">
        <v>2476</v>
      </c>
      <c r="I5" s="41">
        <v>3</v>
      </c>
      <c r="J5" s="39" t="s">
        <v>108</v>
      </c>
      <c r="K5" s="40" t="s">
        <v>171</v>
      </c>
      <c r="L5" s="40" t="s">
        <v>172</v>
      </c>
      <c r="M5" s="40" t="s">
        <v>121</v>
      </c>
      <c r="N5" s="40" t="s">
        <v>186</v>
      </c>
      <c r="O5" s="40" t="s">
        <v>3</v>
      </c>
      <c r="P5" s="39">
        <v>2476</v>
      </c>
      <c r="R5" s="222">
        <v>2</v>
      </c>
      <c r="S5" s="223" t="s">
        <v>124</v>
      </c>
      <c r="T5" s="223" t="s">
        <v>125</v>
      </c>
      <c r="U5" s="472">
        <v>6515</v>
      </c>
      <c r="V5" s="223">
        <v>930.7</v>
      </c>
      <c r="W5" s="223">
        <v>7</v>
      </c>
    </row>
    <row r="6" spans="1:23" ht="15.75" x14ac:dyDescent="0.25">
      <c r="A6" s="41">
        <v>4</v>
      </c>
      <c r="B6" s="49" t="s">
        <v>682</v>
      </c>
      <c r="C6" s="40" t="s">
        <v>201</v>
      </c>
      <c r="D6" s="40"/>
      <c r="E6" s="40"/>
      <c r="F6" s="39">
        <v>2425</v>
      </c>
      <c r="I6" s="41">
        <v>4</v>
      </c>
      <c r="J6" s="39" t="s">
        <v>108</v>
      </c>
      <c r="K6" s="49" t="s">
        <v>682</v>
      </c>
      <c r="L6" s="40" t="s">
        <v>201</v>
      </c>
      <c r="M6" s="40" t="s">
        <v>14</v>
      </c>
      <c r="N6" s="40"/>
      <c r="O6" s="40"/>
      <c r="P6" s="39">
        <v>2425</v>
      </c>
      <c r="R6" s="222">
        <v>3</v>
      </c>
      <c r="S6" s="223" t="s">
        <v>682</v>
      </c>
      <c r="T6" s="223" t="s">
        <v>193</v>
      </c>
      <c r="U6" s="472">
        <v>5065</v>
      </c>
      <c r="V6" s="223">
        <v>494.1</v>
      </c>
      <c r="W6" s="223">
        <v>10.25</v>
      </c>
    </row>
    <row r="7" spans="1:23" ht="15.75" x14ac:dyDescent="0.25">
      <c r="A7" s="41">
        <v>5</v>
      </c>
      <c r="B7" s="39" t="s">
        <v>124</v>
      </c>
      <c r="C7" s="40" t="s">
        <v>131</v>
      </c>
      <c r="D7" s="40" t="s">
        <v>103</v>
      </c>
      <c r="E7" s="40"/>
      <c r="F7" s="39">
        <v>1980</v>
      </c>
      <c r="I7" s="41">
        <v>5</v>
      </c>
      <c r="J7" s="39" t="s">
        <v>108</v>
      </c>
      <c r="K7" s="39" t="s">
        <v>124</v>
      </c>
      <c r="L7" s="40" t="s">
        <v>131</v>
      </c>
      <c r="M7" s="40" t="s">
        <v>8</v>
      </c>
      <c r="N7" s="40" t="s">
        <v>103</v>
      </c>
      <c r="O7" s="40"/>
      <c r="P7" s="39">
        <v>1980</v>
      </c>
      <c r="R7" s="222">
        <v>4</v>
      </c>
      <c r="S7" s="223" t="s">
        <v>245</v>
      </c>
      <c r="T7" s="223" t="s">
        <v>246</v>
      </c>
      <c r="U7" s="472">
        <v>4035</v>
      </c>
      <c r="V7" s="223">
        <v>576.4</v>
      </c>
      <c r="W7" s="223">
        <v>7</v>
      </c>
    </row>
    <row r="8" spans="1:23" ht="15.75" x14ac:dyDescent="0.25">
      <c r="A8" s="41">
        <v>6</v>
      </c>
      <c r="B8" s="40" t="s">
        <v>245</v>
      </c>
      <c r="C8" s="40" t="s">
        <v>247</v>
      </c>
      <c r="D8" s="40" t="s">
        <v>186</v>
      </c>
      <c r="E8" s="40" t="s">
        <v>3</v>
      </c>
      <c r="F8" s="39">
        <v>1887</v>
      </c>
      <c r="I8" s="41">
        <v>6</v>
      </c>
      <c r="J8" s="39" t="s">
        <v>108</v>
      </c>
      <c r="K8" s="40" t="s">
        <v>245</v>
      </c>
      <c r="L8" s="40" t="s">
        <v>247</v>
      </c>
      <c r="M8" s="40" t="s">
        <v>3</v>
      </c>
      <c r="N8" s="40" t="s">
        <v>186</v>
      </c>
      <c r="O8" s="40" t="s">
        <v>3</v>
      </c>
      <c r="P8" s="39">
        <v>1887</v>
      </c>
      <c r="R8" s="222">
        <v>5</v>
      </c>
      <c r="S8" s="223" t="s">
        <v>220</v>
      </c>
      <c r="T8" s="223" t="s">
        <v>221</v>
      </c>
      <c r="U8" s="472">
        <v>2935</v>
      </c>
      <c r="V8" s="223">
        <v>109.7</v>
      </c>
      <c r="W8" s="223">
        <v>26.75</v>
      </c>
    </row>
    <row r="9" spans="1:23" ht="15.75" x14ac:dyDescent="0.25">
      <c r="A9" s="41">
        <v>7</v>
      </c>
      <c r="B9" s="40" t="s">
        <v>171</v>
      </c>
      <c r="C9" s="40" t="s">
        <v>173</v>
      </c>
      <c r="D9" s="40" t="s">
        <v>186</v>
      </c>
      <c r="E9" s="40" t="s">
        <v>3</v>
      </c>
      <c r="F9" s="39">
        <v>1881</v>
      </c>
      <c r="I9" s="41">
        <v>7</v>
      </c>
      <c r="J9" s="39" t="s">
        <v>108</v>
      </c>
      <c r="K9" s="40" t="s">
        <v>171</v>
      </c>
      <c r="L9" s="40" t="s">
        <v>173</v>
      </c>
      <c r="M9" s="40" t="s">
        <v>3</v>
      </c>
      <c r="N9" s="40" t="s">
        <v>186</v>
      </c>
      <c r="O9" s="40" t="s">
        <v>3</v>
      </c>
      <c r="P9" s="39">
        <v>1881</v>
      </c>
      <c r="R9" s="222">
        <v>6</v>
      </c>
      <c r="S9" s="223" t="s">
        <v>205</v>
      </c>
      <c r="T9" s="223" t="s">
        <v>206</v>
      </c>
      <c r="U9" s="472">
        <v>2351</v>
      </c>
      <c r="V9" s="223">
        <v>285</v>
      </c>
      <c r="W9" s="223">
        <v>8.25</v>
      </c>
    </row>
    <row r="10" spans="1:23" ht="15.75" x14ac:dyDescent="0.25">
      <c r="A10" s="41">
        <v>8</v>
      </c>
      <c r="B10" s="40" t="s">
        <v>245</v>
      </c>
      <c r="C10" s="40" t="s">
        <v>246</v>
      </c>
      <c r="D10" s="40" t="s">
        <v>103</v>
      </c>
      <c r="E10" s="40" t="s">
        <v>8</v>
      </c>
      <c r="F10" s="39">
        <v>1792</v>
      </c>
      <c r="I10" s="41">
        <v>8</v>
      </c>
      <c r="J10" s="39" t="s">
        <v>108</v>
      </c>
      <c r="K10" s="40" t="s">
        <v>245</v>
      </c>
      <c r="L10" s="40" t="s">
        <v>246</v>
      </c>
      <c r="M10" s="40" t="s">
        <v>253</v>
      </c>
      <c r="N10" s="40" t="s">
        <v>103</v>
      </c>
      <c r="O10" s="40" t="s">
        <v>8</v>
      </c>
      <c r="P10" s="39">
        <v>1792</v>
      </c>
      <c r="R10" s="222">
        <v>7</v>
      </c>
      <c r="S10" s="223" t="s">
        <v>966</v>
      </c>
      <c r="T10" s="223" t="s">
        <v>134</v>
      </c>
      <c r="U10" s="472">
        <v>1769</v>
      </c>
      <c r="V10" s="223">
        <v>104.1</v>
      </c>
      <c r="W10" s="223">
        <v>17</v>
      </c>
    </row>
    <row r="11" spans="1:23" ht="15.75" x14ac:dyDescent="0.25">
      <c r="A11" s="41">
        <v>9</v>
      </c>
      <c r="B11" s="40" t="s">
        <v>245</v>
      </c>
      <c r="C11" s="40" t="s">
        <v>250</v>
      </c>
      <c r="D11" s="40" t="s">
        <v>103</v>
      </c>
      <c r="E11" s="40" t="s">
        <v>8</v>
      </c>
      <c r="F11" s="39">
        <v>1312</v>
      </c>
      <c r="I11" s="41">
        <v>9</v>
      </c>
      <c r="J11" s="39" t="s">
        <v>108</v>
      </c>
      <c r="K11" s="40" t="s">
        <v>245</v>
      </c>
      <c r="L11" s="40" t="s">
        <v>250</v>
      </c>
      <c r="M11" s="40" t="s">
        <v>8</v>
      </c>
      <c r="N11" s="40" t="s">
        <v>103</v>
      </c>
      <c r="O11" s="40" t="s">
        <v>8</v>
      </c>
      <c r="P11" s="39">
        <v>1312</v>
      </c>
      <c r="R11" s="222">
        <v>8</v>
      </c>
      <c r="S11" s="223" t="s">
        <v>684</v>
      </c>
      <c r="T11" s="223" t="s">
        <v>179</v>
      </c>
      <c r="U11" s="472">
        <v>1537</v>
      </c>
      <c r="V11" s="223">
        <v>341.7</v>
      </c>
      <c r="W11" s="223">
        <v>4.5</v>
      </c>
    </row>
    <row r="12" spans="1:23" ht="15.75" x14ac:dyDescent="0.25">
      <c r="A12" s="41">
        <v>10</v>
      </c>
      <c r="B12" s="40" t="s">
        <v>245</v>
      </c>
      <c r="C12" s="40" t="s">
        <v>249</v>
      </c>
      <c r="D12" s="40" t="s">
        <v>103</v>
      </c>
      <c r="E12" s="40" t="s">
        <v>8</v>
      </c>
      <c r="F12" s="39">
        <v>925</v>
      </c>
      <c r="I12" s="41">
        <v>10</v>
      </c>
      <c r="J12" s="39" t="s">
        <v>108</v>
      </c>
      <c r="K12" s="40" t="s">
        <v>245</v>
      </c>
      <c r="L12" s="40" t="s">
        <v>249</v>
      </c>
      <c r="M12" s="40" t="s">
        <v>8</v>
      </c>
      <c r="N12" s="40" t="s">
        <v>103</v>
      </c>
      <c r="O12" s="40" t="s">
        <v>8</v>
      </c>
      <c r="P12" s="39">
        <v>925</v>
      </c>
      <c r="R12" s="222">
        <v>9</v>
      </c>
      <c r="S12" s="223" t="s">
        <v>109</v>
      </c>
      <c r="T12" s="223" t="s">
        <v>110</v>
      </c>
      <c r="U12" s="472">
        <v>1230</v>
      </c>
      <c r="V12" s="223">
        <v>106.9</v>
      </c>
      <c r="W12" s="223">
        <v>11.5</v>
      </c>
    </row>
    <row r="13" spans="1:23" ht="15.75" x14ac:dyDescent="0.25">
      <c r="A13" s="41">
        <v>11</v>
      </c>
      <c r="B13" s="40" t="s">
        <v>171</v>
      </c>
      <c r="C13" s="40" t="s">
        <v>175</v>
      </c>
      <c r="D13" s="40"/>
      <c r="E13" s="40"/>
      <c r="F13" s="39">
        <v>835</v>
      </c>
      <c r="I13" s="41">
        <v>11</v>
      </c>
      <c r="J13" s="39" t="s">
        <v>108</v>
      </c>
      <c r="K13" s="40" t="s">
        <v>171</v>
      </c>
      <c r="L13" s="42" t="s">
        <v>175</v>
      </c>
      <c r="M13" s="42" t="s">
        <v>14</v>
      </c>
      <c r="N13" s="40"/>
      <c r="O13" s="42"/>
      <c r="P13" s="39">
        <v>835</v>
      </c>
      <c r="R13" s="222">
        <v>10</v>
      </c>
      <c r="S13" s="223" t="s">
        <v>153</v>
      </c>
      <c r="T13" s="223" t="s">
        <v>154</v>
      </c>
      <c r="U13" s="472">
        <v>978</v>
      </c>
      <c r="V13" s="223">
        <v>75.2</v>
      </c>
      <c r="W13" s="223">
        <v>13</v>
      </c>
    </row>
    <row r="14" spans="1:23" ht="15.75" x14ac:dyDescent="0.25">
      <c r="A14" s="41">
        <v>12</v>
      </c>
      <c r="B14" s="40" t="s">
        <v>171</v>
      </c>
      <c r="C14" s="42" t="s">
        <v>176</v>
      </c>
      <c r="D14" s="40"/>
      <c r="E14" s="42"/>
      <c r="F14" s="39">
        <v>778</v>
      </c>
      <c r="I14" s="41">
        <v>12</v>
      </c>
      <c r="J14" s="39" t="s">
        <v>108</v>
      </c>
      <c r="K14" s="40" t="s">
        <v>171</v>
      </c>
      <c r="L14" s="42" t="s">
        <v>176</v>
      </c>
      <c r="M14" s="42" t="s">
        <v>14</v>
      </c>
      <c r="N14" s="131"/>
      <c r="O14" s="132"/>
      <c r="P14" s="39">
        <v>778</v>
      </c>
      <c r="R14" s="222">
        <v>11</v>
      </c>
      <c r="S14" s="223" t="s">
        <v>683</v>
      </c>
      <c r="T14" s="223" t="s">
        <v>188</v>
      </c>
      <c r="U14" s="472">
        <v>951</v>
      </c>
      <c r="V14" s="223">
        <v>190.3</v>
      </c>
      <c r="W14" s="223">
        <v>5</v>
      </c>
    </row>
    <row r="15" spans="1:23" ht="15.75" x14ac:dyDescent="0.25">
      <c r="A15" s="41">
        <v>13</v>
      </c>
      <c r="B15" s="49" t="s">
        <v>682</v>
      </c>
      <c r="C15" s="42" t="s">
        <v>202</v>
      </c>
      <c r="D15" s="40"/>
      <c r="E15" s="42"/>
      <c r="F15" s="39">
        <v>729</v>
      </c>
      <c r="I15" s="41">
        <v>13</v>
      </c>
      <c r="J15" s="39" t="s">
        <v>108</v>
      </c>
      <c r="K15" s="49" t="s">
        <v>682</v>
      </c>
      <c r="L15" s="42" t="s">
        <v>202</v>
      </c>
      <c r="M15" s="42" t="s">
        <v>14</v>
      </c>
      <c r="N15" s="40"/>
      <c r="O15" s="42"/>
      <c r="P15" s="39">
        <v>728</v>
      </c>
      <c r="R15" s="222">
        <v>12</v>
      </c>
      <c r="S15" s="223" t="s">
        <v>213</v>
      </c>
      <c r="T15" s="223" t="s">
        <v>967</v>
      </c>
      <c r="U15" s="472">
        <v>715</v>
      </c>
      <c r="V15" s="223">
        <v>143</v>
      </c>
      <c r="W15" s="223">
        <v>5</v>
      </c>
    </row>
    <row r="16" spans="1:23" x14ac:dyDescent="0.25">
      <c r="A16" s="41">
        <v>14</v>
      </c>
      <c r="B16" s="40" t="s">
        <v>171</v>
      </c>
      <c r="C16" s="42" t="s">
        <v>174</v>
      </c>
      <c r="D16" s="40" t="s">
        <v>103</v>
      </c>
      <c r="E16" s="42" t="s">
        <v>8</v>
      </c>
      <c r="F16" s="39">
        <v>717</v>
      </c>
      <c r="I16" s="41">
        <v>14</v>
      </c>
      <c r="J16" s="39" t="s">
        <v>108</v>
      </c>
      <c r="K16" s="40" t="s">
        <v>171</v>
      </c>
      <c r="L16" s="42" t="s">
        <v>174</v>
      </c>
      <c r="M16" s="42" t="s">
        <v>8</v>
      </c>
      <c r="N16" s="40" t="s">
        <v>103</v>
      </c>
      <c r="O16" s="40" t="s">
        <v>8</v>
      </c>
      <c r="P16" s="39">
        <v>717</v>
      </c>
      <c r="U16" s="33">
        <f>SUM(U4:U15)</f>
        <v>35476</v>
      </c>
      <c r="V16" s="759">
        <v>285.52</v>
      </c>
      <c r="W16" s="33">
        <f>SUM(W4:W15)</f>
        <v>124.25</v>
      </c>
    </row>
    <row r="17" spans="1:23" x14ac:dyDescent="0.25">
      <c r="A17" s="41">
        <v>15</v>
      </c>
      <c r="B17" s="49" t="s">
        <v>684</v>
      </c>
      <c r="C17" s="42" t="s">
        <v>180</v>
      </c>
      <c r="D17" s="40" t="s">
        <v>186</v>
      </c>
      <c r="E17" s="42" t="s">
        <v>3</v>
      </c>
      <c r="F17" s="39">
        <v>667</v>
      </c>
      <c r="I17" s="41">
        <v>15</v>
      </c>
      <c r="J17" s="39" t="s">
        <v>108</v>
      </c>
      <c r="K17" s="49" t="s">
        <v>684</v>
      </c>
      <c r="L17" s="42" t="s">
        <v>180</v>
      </c>
      <c r="M17" s="42" t="s">
        <v>3</v>
      </c>
      <c r="N17" s="40" t="s">
        <v>186</v>
      </c>
      <c r="O17" s="40" t="s">
        <v>3</v>
      </c>
      <c r="P17" s="39">
        <v>667</v>
      </c>
    </row>
    <row r="18" spans="1:23" x14ac:dyDescent="0.25">
      <c r="A18" s="41">
        <v>16</v>
      </c>
      <c r="B18" s="40" t="s">
        <v>205</v>
      </c>
      <c r="C18" s="42" t="s">
        <v>208</v>
      </c>
      <c r="D18" s="49" t="s">
        <v>103</v>
      </c>
      <c r="E18" s="471" t="s">
        <v>8</v>
      </c>
      <c r="F18" s="39">
        <v>664</v>
      </c>
      <c r="I18" s="41">
        <v>16</v>
      </c>
      <c r="J18" s="39" t="s">
        <v>108</v>
      </c>
      <c r="K18" s="40" t="s">
        <v>205</v>
      </c>
      <c r="L18" s="42" t="s">
        <v>208</v>
      </c>
      <c r="M18" s="42" t="s">
        <v>8</v>
      </c>
      <c r="N18" s="40" t="s">
        <v>103</v>
      </c>
      <c r="O18" s="40" t="s">
        <v>8</v>
      </c>
      <c r="P18" s="39">
        <v>664</v>
      </c>
      <c r="R18" s="1101" t="s">
        <v>982</v>
      </c>
      <c r="S18" s="1102"/>
      <c r="T18" s="1102"/>
      <c r="U18" s="1102"/>
      <c r="V18" s="1102"/>
      <c r="W18" s="1103"/>
    </row>
    <row r="19" spans="1:23" ht="18.75" customHeight="1" x14ac:dyDescent="0.25">
      <c r="A19" s="41">
        <v>17</v>
      </c>
      <c r="B19" s="49" t="s">
        <v>683</v>
      </c>
      <c r="C19" s="42" t="s">
        <v>188</v>
      </c>
      <c r="D19" s="40" t="s">
        <v>186</v>
      </c>
      <c r="E19" s="42" t="s">
        <v>3</v>
      </c>
      <c r="F19" s="39">
        <v>656</v>
      </c>
      <c r="I19" s="41">
        <v>17</v>
      </c>
      <c r="J19" s="39" t="s">
        <v>108</v>
      </c>
      <c r="K19" s="49" t="s">
        <v>683</v>
      </c>
      <c r="L19" s="42" t="s">
        <v>188</v>
      </c>
      <c r="M19" s="42" t="s">
        <v>121</v>
      </c>
      <c r="N19" s="40" t="s">
        <v>186</v>
      </c>
      <c r="O19" s="40" t="s">
        <v>3</v>
      </c>
      <c r="P19" s="39">
        <v>656</v>
      </c>
      <c r="R19" s="1104"/>
      <c r="S19" s="1105"/>
      <c r="T19" s="1105"/>
      <c r="U19" s="1105"/>
      <c r="V19" s="1105"/>
      <c r="W19" s="1106"/>
    </row>
    <row r="20" spans="1:23" x14ac:dyDescent="0.25">
      <c r="A20" s="41">
        <v>18</v>
      </c>
      <c r="B20" s="40" t="s">
        <v>220</v>
      </c>
      <c r="C20" s="42" t="s">
        <v>221</v>
      </c>
      <c r="D20" s="40"/>
      <c r="E20" s="42" t="s">
        <v>243</v>
      </c>
      <c r="F20" s="39">
        <v>635</v>
      </c>
      <c r="I20" s="41">
        <v>18</v>
      </c>
      <c r="J20" s="39" t="s">
        <v>108</v>
      </c>
      <c r="K20" s="40" t="s">
        <v>220</v>
      </c>
      <c r="L20" s="42" t="s">
        <v>221</v>
      </c>
      <c r="M20" s="42" t="s">
        <v>219</v>
      </c>
      <c r="N20" s="42"/>
      <c r="O20" s="40" t="s">
        <v>8</v>
      </c>
      <c r="P20" s="39">
        <v>635</v>
      </c>
      <c r="R20" s="1100" t="s">
        <v>951</v>
      </c>
      <c r="S20" s="1100" t="s">
        <v>952</v>
      </c>
      <c r="T20" s="1100" t="s">
        <v>953</v>
      </c>
      <c r="U20" s="1100" t="s">
        <v>954</v>
      </c>
      <c r="V20" s="1107" t="s">
        <v>955</v>
      </c>
      <c r="W20" s="1100" t="s">
        <v>956</v>
      </c>
    </row>
    <row r="21" spans="1:23" x14ac:dyDescent="0.25">
      <c r="A21" s="41">
        <v>19</v>
      </c>
      <c r="B21" s="40" t="s">
        <v>220</v>
      </c>
      <c r="C21" s="42" t="s">
        <v>222</v>
      </c>
      <c r="D21" s="42" t="s">
        <v>11</v>
      </c>
      <c r="E21" s="48"/>
      <c r="F21" s="39">
        <v>595</v>
      </c>
      <c r="I21" s="41">
        <v>19</v>
      </c>
      <c r="J21" s="39" t="s">
        <v>108</v>
      </c>
      <c r="K21" s="43" t="s">
        <v>220</v>
      </c>
      <c r="L21" s="42" t="s">
        <v>222</v>
      </c>
      <c r="M21" s="40" t="s">
        <v>8</v>
      </c>
      <c r="N21" s="40" t="s">
        <v>11</v>
      </c>
      <c r="O21" s="48"/>
      <c r="P21" s="39">
        <v>595</v>
      </c>
      <c r="R21" s="1100"/>
      <c r="S21" s="1100"/>
      <c r="T21" s="1100"/>
      <c r="U21" s="1100"/>
      <c r="V21" s="1108"/>
      <c r="W21" s="1100"/>
    </row>
    <row r="22" spans="1:23" ht="15.75" x14ac:dyDescent="0.25">
      <c r="A22" s="41">
        <v>20</v>
      </c>
      <c r="B22" s="43" t="s">
        <v>133</v>
      </c>
      <c r="C22" s="42" t="s">
        <v>135</v>
      </c>
      <c r="D22" s="40" t="s">
        <v>103</v>
      </c>
      <c r="E22" s="42" t="s">
        <v>8</v>
      </c>
      <c r="F22" s="39">
        <v>575</v>
      </c>
      <c r="I22" s="41">
        <v>20</v>
      </c>
      <c r="J22" s="39" t="s">
        <v>108</v>
      </c>
      <c r="K22" s="43" t="s">
        <v>133</v>
      </c>
      <c r="L22" s="40" t="s">
        <v>135</v>
      </c>
      <c r="M22" s="40" t="s">
        <v>8</v>
      </c>
      <c r="N22" s="40" t="s">
        <v>103</v>
      </c>
      <c r="O22" s="40" t="s">
        <v>8</v>
      </c>
      <c r="P22" s="39">
        <v>575</v>
      </c>
      <c r="R22" s="222">
        <v>1</v>
      </c>
      <c r="S22" s="223" t="s">
        <v>124</v>
      </c>
      <c r="T22" s="223" t="s">
        <v>125</v>
      </c>
      <c r="U22" s="223">
        <v>6515</v>
      </c>
      <c r="V22" s="472">
        <v>930.7</v>
      </c>
      <c r="W22" s="223">
        <v>7</v>
      </c>
    </row>
    <row r="23" spans="1:23" ht="15.75" x14ac:dyDescent="0.25">
      <c r="A23" s="41">
        <v>21</v>
      </c>
      <c r="B23" s="43" t="s">
        <v>205</v>
      </c>
      <c r="C23" s="40" t="s">
        <v>209</v>
      </c>
      <c r="D23" s="49" t="s">
        <v>103</v>
      </c>
      <c r="E23" s="49" t="s">
        <v>255</v>
      </c>
      <c r="F23" s="39">
        <v>570</v>
      </c>
      <c r="I23" s="41">
        <v>21</v>
      </c>
      <c r="J23" s="39" t="s">
        <v>108</v>
      </c>
      <c r="K23" s="43" t="s">
        <v>205</v>
      </c>
      <c r="L23" s="40" t="s">
        <v>209</v>
      </c>
      <c r="M23" s="40" t="s">
        <v>3</v>
      </c>
      <c r="N23" s="40" t="s">
        <v>103</v>
      </c>
      <c r="O23" s="40" t="s">
        <v>255</v>
      </c>
      <c r="P23" s="39">
        <v>570</v>
      </c>
      <c r="R23" s="222">
        <v>2</v>
      </c>
      <c r="S23" s="223" t="s">
        <v>171</v>
      </c>
      <c r="T23" s="223" t="s">
        <v>172</v>
      </c>
      <c r="U23" s="223">
        <v>7395</v>
      </c>
      <c r="V23" s="472">
        <v>821.7</v>
      </c>
      <c r="W23" s="223">
        <v>9</v>
      </c>
    </row>
    <row r="24" spans="1:23" ht="15.75" x14ac:dyDescent="0.25">
      <c r="A24" s="41">
        <v>22</v>
      </c>
      <c r="B24" s="43" t="s">
        <v>245</v>
      </c>
      <c r="C24" s="40" t="s">
        <v>251</v>
      </c>
      <c r="D24" s="40"/>
      <c r="E24" s="40"/>
      <c r="F24" s="39">
        <v>552</v>
      </c>
      <c r="I24" s="41">
        <v>22</v>
      </c>
      <c r="J24" s="39" t="s">
        <v>108</v>
      </c>
      <c r="K24" s="43" t="s">
        <v>245</v>
      </c>
      <c r="L24" s="40" t="s">
        <v>251</v>
      </c>
      <c r="M24" s="40" t="s">
        <v>14</v>
      </c>
      <c r="N24" s="131"/>
      <c r="O24" s="131"/>
      <c r="P24" s="39">
        <v>552</v>
      </c>
      <c r="R24" s="222">
        <v>3</v>
      </c>
      <c r="S24" s="223" t="s">
        <v>245</v>
      </c>
      <c r="T24" s="223" t="s">
        <v>246</v>
      </c>
      <c r="U24" s="223">
        <v>4035</v>
      </c>
      <c r="V24" s="472">
        <v>576.4</v>
      </c>
      <c r="W24" s="223">
        <v>7</v>
      </c>
    </row>
    <row r="25" spans="1:23" ht="15.75" x14ac:dyDescent="0.25">
      <c r="A25" s="41">
        <v>23</v>
      </c>
      <c r="B25" s="470" t="s">
        <v>682</v>
      </c>
      <c r="C25" s="40" t="s">
        <v>204</v>
      </c>
      <c r="D25" s="40"/>
      <c r="E25" s="40"/>
      <c r="F25" s="39">
        <v>524</v>
      </c>
      <c r="I25" s="41">
        <v>23</v>
      </c>
      <c r="J25" s="39" t="s">
        <v>108</v>
      </c>
      <c r="K25" s="49" t="s">
        <v>682</v>
      </c>
      <c r="L25" s="40" t="s">
        <v>204</v>
      </c>
      <c r="M25" s="40" t="s">
        <v>14</v>
      </c>
      <c r="N25" s="40"/>
      <c r="O25" s="40"/>
      <c r="P25" s="39">
        <v>524</v>
      </c>
      <c r="R25" s="222">
        <v>4</v>
      </c>
      <c r="S25" s="223" t="s">
        <v>682</v>
      </c>
      <c r="T25" s="223" t="s">
        <v>193</v>
      </c>
      <c r="U25" s="223">
        <v>5065</v>
      </c>
      <c r="V25" s="472">
        <v>494.1</v>
      </c>
      <c r="W25" s="223">
        <v>10.25</v>
      </c>
    </row>
    <row r="26" spans="1:23" ht="15.75" x14ac:dyDescent="0.25">
      <c r="A26" s="41">
        <v>24</v>
      </c>
      <c r="B26" s="470" t="s">
        <v>682</v>
      </c>
      <c r="C26" s="40" t="s">
        <v>197</v>
      </c>
      <c r="D26" s="40" t="s">
        <v>103</v>
      </c>
      <c r="E26" s="40" t="s">
        <v>8</v>
      </c>
      <c r="F26" s="39">
        <v>495</v>
      </c>
      <c r="I26" s="41">
        <v>24</v>
      </c>
      <c r="J26" s="39" t="s">
        <v>108</v>
      </c>
      <c r="K26" s="49" t="s">
        <v>682</v>
      </c>
      <c r="L26" s="40" t="s">
        <v>197</v>
      </c>
      <c r="M26" s="40" t="s">
        <v>8</v>
      </c>
      <c r="N26" s="40" t="s">
        <v>103</v>
      </c>
      <c r="O26" s="40" t="s">
        <v>8</v>
      </c>
      <c r="P26" s="39">
        <v>495</v>
      </c>
      <c r="R26" s="222">
        <v>5</v>
      </c>
      <c r="S26" s="223" t="s">
        <v>684</v>
      </c>
      <c r="T26" s="223" t="s">
        <v>179</v>
      </c>
      <c r="U26" s="223">
        <v>1537</v>
      </c>
      <c r="V26" s="472">
        <v>341.7</v>
      </c>
      <c r="W26" s="223">
        <v>4.5</v>
      </c>
    </row>
    <row r="27" spans="1:23" ht="15.75" x14ac:dyDescent="0.25">
      <c r="A27" s="41">
        <v>25</v>
      </c>
      <c r="B27" s="470" t="s">
        <v>684</v>
      </c>
      <c r="C27" s="40" t="s">
        <v>182</v>
      </c>
      <c r="D27" s="40" t="s">
        <v>103</v>
      </c>
      <c r="E27" s="40"/>
      <c r="F27" s="39">
        <v>486</v>
      </c>
      <c r="I27" s="41">
        <v>25</v>
      </c>
      <c r="J27" s="39" t="s">
        <v>108</v>
      </c>
      <c r="K27" s="49" t="s">
        <v>684</v>
      </c>
      <c r="L27" s="40" t="s">
        <v>182</v>
      </c>
      <c r="M27" s="40" t="s">
        <v>8</v>
      </c>
      <c r="N27" s="40" t="s">
        <v>103</v>
      </c>
      <c r="O27" s="40"/>
      <c r="P27" s="39">
        <v>487</v>
      </c>
      <c r="R27" s="222">
        <v>6</v>
      </c>
      <c r="S27" s="223" t="s">
        <v>205</v>
      </c>
      <c r="T27" s="223" t="s">
        <v>206</v>
      </c>
      <c r="U27" s="223">
        <v>2351</v>
      </c>
      <c r="V27" s="472">
        <v>285</v>
      </c>
      <c r="W27" s="223">
        <v>8.25</v>
      </c>
    </row>
    <row r="28" spans="1:23" ht="15.75" x14ac:dyDescent="0.25">
      <c r="A28" s="41">
        <v>26</v>
      </c>
      <c r="B28" s="47" t="s">
        <v>124</v>
      </c>
      <c r="C28" s="40" t="s">
        <v>129</v>
      </c>
      <c r="D28" s="40" t="s">
        <v>103</v>
      </c>
      <c r="E28" s="40" t="s">
        <v>8</v>
      </c>
      <c r="F28" s="39">
        <v>480</v>
      </c>
      <c r="I28" s="41">
        <v>26</v>
      </c>
      <c r="J28" s="39" t="s">
        <v>108</v>
      </c>
      <c r="K28" s="47" t="s">
        <v>124</v>
      </c>
      <c r="L28" s="40" t="s">
        <v>129</v>
      </c>
      <c r="M28" s="40" t="s">
        <v>8</v>
      </c>
      <c r="N28" s="40" t="s">
        <v>103</v>
      </c>
      <c r="O28" s="40" t="s">
        <v>8</v>
      </c>
      <c r="P28" s="39">
        <v>480</v>
      </c>
      <c r="R28" s="222">
        <v>7</v>
      </c>
      <c r="S28" s="223" t="s">
        <v>683</v>
      </c>
      <c r="T28" s="223" t="s">
        <v>188</v>
      </c>
      <c r="U28" s="223">
        <v>951</v>
      </c>
      <c r="V28" s="472">
        <v>190.3</v>
      </c>
      <c r="W28" s="223">
        <v>5</v>
      </c>
    </row>
    <row r="29" spans="1:23" ht="15.75" x14ac:dyDescent="0.25">
      <c r="A29" s="41">
        <v>27</v>
      </c>
      <c r="B29" s="43" t="s">
        <v>245</v>
      </c>
      <c r="C29" s="40" t="s">
        <v>252</v>
      </c>
      <c r="D29" s="40"/>
      <c r="E29" s="40"/>
      <c r="F29" s="39">
        <v>470</v>
      </c>
      <c r="I29" s="41">
        <v>27</v>
      </c>
      <c r="J29" s="39" t="s">
        <v>108</v>
      </c>
      <c r="K29" s="43" t="s">
        <v>245</v>
      </c>
      <c r="L29" s="40" t="s">
        <v>252</v>
      </c>
      <c r="M29" s="40" t="s">
        <v>14</v>
      </c>
      <c r="N29" s="131"/>
      <c r="O29" s="131"/>
      <c r="P29" s="39">
        <v>470</v>
      </c>
      <c r="R29" s="222">
        <v>8</v>
      </c>
      <c r="S29" s="223" t="s">
        <v>213</v>
      </c>
      <c r="T29" s="223" t="s">
        <v>967</v>
      </c>
      <c r="U29" s="223">
        <v>715</v>
      </c>
      <c r="V29" s="472">
        <v>143</v>
      </c>
      <c r="W29" s="223">
        <v>5</v>
      </c>
    </row>
    <row r="30" spans="1:23" ht="15.75" x14ac:dyDescent="0.25">
      <c r="A30" s="41">
        <v>28</v>
      </c>
      <c r="B30" s="43" t="s">
        <v>220</v>
      </c>
      <c r="C30" s="40" t="s">
        <v>223</v>
      </c>
      <c r="D30" s="40"/>
      <c r="E30" s="39"/>
      <c r="F30" s="39">
        <v>455</v>
      </c>
      <c r="I30" s="41">
        <v>28</v>
      </c>
      <c r="J30" s="39" t="s">
        <v>108</v>
      </c>
      <c r="K30" s="43" t="s">
        <v>220</v>
      </c>
      <c r="L30" s="40" t="s">
        <v>223</v>
      </c>
      <c r="M30" s="40" t="s">
        <v>122</v>
      </c>
      <c r="N30" s="40"/>
      <c r="O30" s="39"/>
      <c r="P30" s="39">
        <v>455</v>
      </c>
      <c r="R30" s="222">
        <v>9</v>
      </c>
      <c r="S30" s="223" t="s">
        <v>220</v>
      </c>
      <c r="T30" s="223" t="s">
        <v>221</v>
      </c>
      <c r="U30" s="223">
        <v>2935</v>
      </c>
      <c r="V30" s="472">
        <v>109.7</v>
      </c>
      <c r="W30" s="223">
        <v>26.75</v>
      </c>
    </row>
    <row r="31" spans="1:23" ht="15.75" x14ac:dyDescent="0.25">
      <c r="A31" s="41">
        <v>29</v>
      </c>
      <c r="B31" s="47" t="s">
        <v>109</v>
      </c>
      <c r="C31" s="40" t="s">
        <v>114</v>
      </c>
      <c r="D31" s="39"/>
      <c r="E31" s="39"/>
      <c r="F31" s="39">
        <v>439</v>
      </c>
      <c r="I31" s="41">
        <v>29</v>
      </c>
      <c r="J31" s="39" t="s">
        <v>108</v>
      </c>
      <c r="K31" s="47" t="s">
        <v>109</v>
      </c>
      <c r="L31" s="40" t="s">
        <v>114</v>
      </c>
      <c r="M31" s="40" t="s">
        <v>122</v>
      </c>
      <c r="N31" s="39"/>
      <c r="O31" s="39"/>
      <c r="P31" s="39">
        <v>439</v>
      </c>
      <c r="R31" s="222">
        <v>10</v>
      </c>
      <c r="S31" s="223" t="s">
        <v>109</v>
      </c>
      <c r="T31" s="223" t="s">
        <v>110</v>
      </c>
      <c r="U31" s="223">
        <v>1230</v>
      </c>
      <c r="V31" s="472">
        <v>106.9</v>
      </c>
      <c r="W31" s="223">
        <v>11.5</v>
      </c>
    </row>
    <row r="32" spans="1:23" ht="15.75" x14ac:dyDescent="0.25">
      <c r="A32" s="41">
        <v>30</v>
      </c>
      <c r="B32" s="43" t="s">
        <v>205</v>
      </c>
      <c r="C32" s="40" t="s">
        <v>206</v>
      </c>
      <c r="D32" s="40" t="s">
        <v>186</v>
      </c>
      <c r="E32" s="40" t="s">
        <v>3</v>
      </c>
      <c r="F32" s="39">
        <v>394</v>
      </c>
      <c r="I32" s="41">
        <v>30</v>
      </c>
      <c r="J32" s="39" t="s">
        <v>108</v>
      </c>
      <c r="K32" s="43" t="s">
        <v>205</v>
      </c>
      <c r="L32" s="40" t="s">
        <v>206</v>
      </c>
      <c r="M32" s="40" t="s">
        <v>2</v>
      </c>
      <c r="N32" s="40" t="s">
        <v>186</v>
      </c>
      <c r="O32" s="40" t="s">
        <v>3</v>
      </c>
      <c r="P32" s="39">
        <v>394</v>
      </c>
      <c r="R32" s="222">
        <v>11</v>
      </c>
      <c r="S32" s="223" t="s">
        <v>966</v>
      </c>
      <c r="T32" s="223" t="s">
        <v>134</v>
      </c>
      <c r="U32" s="223">
        <v>1769</v>
      </c>
      <c r="V32" s="472">
        <v>104.1</v>
      </c>
      <c r="W32" s="223">
        <v>17</v>
      </c>
    </row>
    <row r="33" spans="1:23" ht="15.75" x14ac:dyDescent="0.25">
      <c r="A33" s="41">
        <v>31</v>
      </c>
      <c r="B33" s="470" t="s">
        <v>682</v>
      </c>
      <c r="C33" s="40" t="s">
        <v>203</v>
      </c>
      <c r="D33" s="40"/>
      <c r="E33" s="40"/>
      <c r="F33" s="39">
        <v>385</v>
      </c>
      <c r="I33" s="41">
        <v>31</v>
      </c>
      <c r="J33" s="39" t="s">
        <v>108</v>
      </c>
      <c r="K33" s="49" t="s">
        <v>682</v>
      </c>
      <c r="L33" s="40" t="s">
        <v>203</v>
      </c>
      <c r="M33" s="40" t="s">
        <v>14</v>
      </c>
      <c r="N33" s="40"/>
      <c r="O33" s="40"/>
      <c r="P33" s="39">
        <v>385</v>
      </c>
      <c r="R33" s="222">
        <v>12</v>
      </c>
      <c r="S33" s="223" t="s">
        <v>153</v>
      </c>
      <c r="T33" s="223" t="s">
        <v>154</v>
      </c>
      <c r="U33" s="223">
        <v>978</v>
      </c>
      <c r="V33" s="472">
        <v>75.2</v>
      </c>
      <c r="W33" s="223">
        <v>13</v>
      </c>
    </row>
    <row r="34" spans="1:23" x14ac:dyDescent="0.25">
      <c r="A34" s="41">
        <v>32</v>
      </c>
      <c r="B34" s="47" t="s">
        <v>124</v>
      </c>
      <c r="C34" s="40" t="s">
        <v>132</v>
      </c>
      <c r="D34" s="40"/>
      <c r="E34" s="40"/>
      <c r="F34" s="39">
        <v>377</v>
      </c>
      <c r="I34" s="41">
        <v>32</v>
      </c>
      <c r="J34" s="39" t="s">
        <v>108</v>
      </c>
      <c r="K34" s="47" t="s">
        <v>124</v>
      </c>
      <c r="L34" s="40" t="s">
        <v>132</v>
      </c>
      <c r="M34" s="40" t="s">
        <v>14</v>
      </c>
      <c r="N34" s="40"/>
      <c r="O34" s="40"/>
      <c r="P34" s="39">
        <v>377</v>
      </c>
    </row>
    <row r="35" spans="1:23" x14ac:dyDescent="0.25">
      <c r="A35" s="41">
        <v>33</v>
      </c>
      <c r="B35" s="470" t="s">
        <v>684</v>
      </c>
      <c r="C35" s="40" t="s">
        <v>181</v>
      </c>
      <c r="D35" s="40" t="s">
        <v>103</v>
      </c>
      <c r="E35" s="40" t="s">
        <v>8</v>
      </c>
      <c r="F35" s="39">
        <v>367</v>
      </c>
      <c r="I35" s="41">
        <v>33</v>
      </c>
      <c r="J35" s="39" t="s">
        <v>108</v>
      </c>
      <c r="K35" s="49" t="s">
        <v>684</v>
      </c>
      <c r="L35" s="40" t="s">
        <v>181</v>
      </c>
      <c r="M35" s="40" t="s">
        <v>8</v>
      </c>
      <c r="N35" s="40" t="s">
        <v>103</v>
      </c>
      <c r="O35" s="40" t="s">
        <v>8</v>
      </c>
      <c r="P35" s="39">
        <v>367</v>
      </c>
    </row>
    <row r="36" spans="1:23" x14ac:dyDescent="0.25">
      <c r="A36" s="41">
        <v>34</v>
      </c>
      <c r="B36" s="470" t="s">
        <v>684</v>
      </c>
      <c r="C36" s="40" t="s">
        <v>185</v>
      </c>
      <c r="D36" s="40" t="s">
        <v>103</v>
      </c>
      <c r="E36" s="40"/>
      <c r="F36" s="39">
        <v>367</v>
      </c>
      <c r="I36" s="41">
        <v>34</v>
      </c>
      <c r="J36" s="39" t="s">
        <v>108</v>
      </c>
      <c r="K36" s="49" t="s">
        <v>684</v>
      </c>
      <c r="L36" s="40" t="s">
        <v>185</v>
      </c>
      <c r="M36" s="40" t="s">
        <v>14</v>
      </c>
      <c r="N36" s="40" t="s">
        <v>103</v>
      </c>
      <c r="O36" s="40"/>
      <c r="P36" s="39">
        <v>367</v>
      </c>
    </row>
    <row r="37" spans="1:23" x14ac:dyDescent="0.25">
      <c r="A37" s="41">
        <v>35</v>
      </c>
      <c r="B37" s="43" t="s">
        <v>220</v>
      </c>
      <c r="C37" s="40" t="s">
        <v>233</v>
      </c>
      <c r="D37" s="40"/>
      <c r="E37" s="39"/>
      <c r="F37" s="39">
        <v>360</v>
      </c>
      <c r="I37" s="41">
        <v>35</v>
      </c>
      <c r="J37" s="39" t="s">
        <v>108</v>
      </c>
      <c r="K37" s="43" t="s">
        <v>220</v>
      </c>
      <c r="L37" s="40" t="s">
        <v>233</v>
      </c>
      <c r="M37" s="40" t="s">
        <v>152</v>
      </c>
      <c r="N37" s="40"/>
      <c r="O37" s="39"/>
      <c r="P37" s="39">
        <v>360</v>
      </c>
    </row>
    <row r="38" spans="1:23" x14ac:dyDescent="0.25">
      <c r="A38" s="41">
        <v>36</v>
      </c>
      <c r="B38" s="43" t="s">
        <v>133</v>
      </c>
      <c r="C38" s="40" t="s">
        <v>134</v>
      </c>
      <c r="D38" s="40" t="s">
        <v>103</v>
      </c>
      <c r="E38" s="40" t="s">
        <v>8</v>
      </c>
      <c r="F38" s="39">
        <v>359</v>
      </c>
      <c r="I38" s="41">
        <v>36</v>
      </c>
      <c r="J38" s="39" t="s">
        <v>108</v>
      </c>
      <c r="K38" s="43" t="s">
        <v>133</v>
      </c>
      <c r="L38" s="40" t="s">
        <v>134</v>
      </c>
      <c r="M38" s="40" t="s">
        <v>151</v>
      </c>
      <c r="N38" s="40" t="s">
        <v>103</v>
      </c>
      <c r="O38" s="40" t="s">
        <v>8</v>
      </c>
      <c r="P38" s="39">
        <v>359</v>
      </c>
    </row>
    <row r="39" spans="1:23" x14ac:dyDescent="0.25">
      <c r="A39" s="41">
        <v>37</v>
      </c>
      <c r="B39" s="43" t="s">
        <v>205</v>
      </c>
      <c r="C39" s="40" t="s">
        <v>207</v>
      </c>
      <c r="D39" s="49" t="s">
        <v>103</v>
      </c>
      <c r="E39" s="40"/>
      <c r="F39" s="39">
        <v>359</v>
      </c>
      <c r="I39" s="41">
        <v>37</v>
      </c>
      <c r="J39" s="39" t="s">
        <v>108</v>
      </c>
      <c r="K39" s="43" t="s">
        <v>205</v>
      </c>
      <c r="L39" s="40" t="s">
        <v>207</v>
      </c>
      <c r="M39" s="40" t="s">
        <v>243</v>
      </c>
      <c r="N39" s="40" t="s">
        <v>103</v>
      </c>
      <c r="O39" s="40"/>
      <c r="P39" s="39">
        <v>359</v>
      </c>
    </row>
    <row r="40" spans="1:23" ht="15.75" customHeight="1" x14ac:dyDescent="0.25">
      <c r="A40" s="41">
        <v>38</v>
      </c>
      <c r="B40" s="43" t="s">
        <v>133</v>
      </c>
      <c r="C40" s="40" t="s">
        <v>148</v>
      </c>
      <c r="D40" s="40"/>
      <c r="E40" s="40"/>
      <c r="F40" s="39">
        <v>355</v>
      </c>
      <c r="I40" s="41">
        <v>38</v>
      </c>
      <c r="J40" s="39" t="s">
        <v>108</v>
      </c>
      <c r="K40" s="43" t="s">
        <v>133</v>
      </c>
      <c r="L40" s="40" t="s">
        <v>148</v>
      </c>
      <c r="M40" s="40" t="s">
        <v>122</v>
      </c>
      <c r="N40" s="40"/>
      <c r="O40" s="40"/>
      <c r="P40" s="39">
        <v>355</v>
      </c>
    </row>
    <row r="41" spans="1:23" x14ac:dyDescent="0.25">
      <c r="A41" s="41">
        <v>39</v>
      </c>
      <c r="B41" s="43" t="s">
        <v>220</v>
      </c>
      <c r="C41" s="40" t="s">
        <v>224</v>
      </c>
      <c r="D41" s="40"/>
      <c r="E41" s="39"/>
      <c r="F41" s="39">
        <v>345</v>
      </c>
      <c r="I41" s="41">
        <v>39</v>
      </c>
      <c r="J41" s="39" t="s">
        <v>108</v>
      </c>
      <c r="K41" s="43" t="s">
        <v>220</v>
      </c>
      <c r="L41" s="40" t="s">
        <v>224</v>
      </c>
      <c r="M41" s="40" t="s">
        <v>122</v>
      </c>
      <c r="N41" s="40"/>
      <c r="O41" s="39"/>
      <c r="P41" s="39">
        <v>345</v>
      </c>
    </row>
    <row r="42" spans="1:23" x14ac:dyDescent="0.25">
      <c r="A42" s="41">
        <v>40</v>
      </c>
      <c r="B42" s="470" t="s">
        <v>682</v>
      </c>
      <c r="C42" s="40" t="s">
        <v>200</v>
      </c>
      <c r="D42" s="40" t="s">
        <v>103</v>
      </c>
      <c r="E42" s="40"/>
      <c r="F42" s="39">
        <v>340</v>
      </c>
      <c r="I42" s="41">
        <v>40</v>
      </c>
      <c r="J42" s="39" t="s">
        <v>108</v>
      </c>
      <c r="K42" s="49" t="s">
        <v>682</v>
      </c>
      <c r="L42" s="40" t="s">
        <v>200</v>
      </c>
      <c r="M42" s="40" t="s">
        <v>14</v>
      </c>
      <c r="N42" s="40" t="s">
        <v>103</v>
      </c>
      <c r="O42" s="40"/>
      <c r="P42" s="39">
        <v>340</v>
      </c>
    </row>
    <row r="43" spans="1:23" x14ac:dyDescent="0.25">
      <c r="A43" s="41">
        <v>41</v>
      </c>
      <c r="B43" s="44" t="s">
        <v>153</v>
      </c>
      <c r="C43" s="40" t="s">
        <v>154</v>
      </c>
      <c r="D43" s="45" t="s">
        <v>167</v>
      </c>
      <c r="E43" s="40" t="s">
        <v>8</v>
      </c>
      <c r="F43" s="39">
        <v>336</v>
      </c>
      <c r="I43" s="41">
        <v>41</v>
      </c>
      <c r="J43" s="39" t="s">
        <v>108</v>
      </c>
      <c r="K43" s="44" t="s">
        <v>153</v>
      </c>
      <c r="L43" s="40" t="s">
        <v>154</v>
      </c>
      <c r="M43" s="40" t="s">
        <v>165</v>
      </c>
      <c r="N43" s="111" t="s">
        <v>980</v>
      </c>
      <c r="O43" s="40" t="s">
        <v>8</v>
      </c>
      <c r="P43" s="39">
        <v>336</v>
      </c>
    </row>
    <row r="44" spans="1:23" x14ac:dyDescent="0.25">
      <c r="A44" s="41">
        <v>42</v>
      </c>
      <c r="B44" s="47" t="s">
        <v>109</v>
      </c>
      <c r="C44" s="40" t="s">
        <v>110</v>
      </c>
      <c r="D44" s="40" t="s">
        <v>187</v>
      </c>
      <c r="E44" s="40" t="s">
        <v>8</v>
      </c>
      <c r="F44" s="39">
        <v>335</v>
      </c>
      <c r="I44" s="41">
        <v>42</v>
      </c>
      <c r="J44" s="39" t="s">
        <v>108</v>
      </c>
      <c r="K44" s="47" t="s">
        <v>109</v>
      </c>
      <c r="L44" s="40" t="s">
        <v>110</v>
      </c>
      <c r="M44" s="40" t="s">
        <v>121</v>
      </c>
      <c r="N44" s="111" t="s">
        <v>980</v>
      </c>
      <c r="O44" s="40" t="s">
        <v>8</v>
      </c>
      <c r="P44" s="39">
        <v>335</v>
      </c>
    </row>
    <row r="45" spans="1:23" x14ac:dyDescent="0.25">
      <c r="A45" s="41">
        <v>43</v>
      </c>
      <c r="B45" s="47" t="s">
        <v>124</v>
      </c>
      <c r="C45" s="40" t="s">
        <v>130</v>
      </c>
      <c r="D45" s="40" t="s">
        <v>103</v>
      </c>
      <c r="E45" s="40"/>
      <c r="F45" s="39">
        <v>330</v>
      </c>
      <c r="I45" s="41">
        <v>43</v>
      </c>
      <c r="J45" s="39" t="s">
        <v>108</v>
      </c>
      <c r="K45" s="47" t="s">
        <v>124</v>
      </c>
      <c r="L45" s="40" t="s">
        <v>130</v>
      </c>
      <c r="M45" s="40" t="s">
        <v>8</v>
      </c>
      <c r="N45" s="40" t="s">
        <v>103</v>
      </c>
      <c r="O45" s="40"/>
      <c r="P45" s="39">
        <v>330</v>
      </c>
    </row>
    <row r="46" spans="1:23" x14ac:dyDescent="0.25">
      <c r="A46" s="41">
        <v>44</v>
      </c>
      <c r="B46" s="47" t="s">
        <v>124</v>
      </c>
      <c r="C46" s="40" t="s">
        <v>126</v>
      </c>
      <c r="D46" s="40" t="s">
        <v>186</v>
      </c>
      <c r="E46" s="40" t="s">
        <v>3</v>
      </c>
      <c r="F46" s="39">
        <v>318</v>
      </c>
      <c r="I46" s="41">
        <v>44</v>
      </c>
      <c r="J46" s="39" t="s">
        <v>108</v>
      </c>
      <c r="K46" s="47" t="s">
        <v>124</v>
      </c>
      <c r="L46" s="40" t="s">
        <v>126</v>
      </c>
      <c r="M46" s="40" t="s">
        <v>3</v>
      </c>
      <c r="N46" s="40" t="s">
        <v>186</v>
      </c>
      <c r="O46" s="40" t="s">
        <v>3</v>
      </c>
      <c r="P46" s="39">
        <v>318</v>
      </c>
    </row>
    <row r="47" spans="1:23" x14ac:dyDescent="0.25">
      <c r="A47" s="41">
        <v>45</v>
      </c>
      <c r="B47" s="43" t="s">
        <v>133</v>
      </c>
      <c r="C47" s="40" t="s">
        <v>138</v>
      </c>
      <c r="D47" s="40" t="s">
        <v>186</v>
      </c>
      <c r="E47" s="40" t="s">
        <v>3</v>
      </c>
      <c r="F47" s="39">
        <v>310</v>
      </c>
      <c r="I47" s="41">
        <v>45</v>
      </c>
      <c r="J47" s="39" t="s">
        <v>108</v>
      </c>
      <c r="K47" s="43" t="s">
        <v>133</v>
      </c>
      <c r="L47" s="40" t="s">
        <v>138</v>
      </c>
      <c r="M47" s="40" t="s">
        <v>3</v>
      </c>
      <c r="N47" s="40" t="s">
        <v>186</v>
      </c>
      <c r="O47" s="40" t="s">
        <v>3</v>
      </c>
      <c r="P47" s="39">
        <v>310</v>
      </c>
    </row>
    <row r="48" spans="1:23" x14ac:dyDescent="0.25">
      <c r="A48" s="41">
        <v>46</v>
      </c>
      <c r="B48" s="43" t="s">
        <v>220</v>
      </c>
      <c r="C48" s="40" t="s">
        <v>228</v>
      </c>
      <c r="D48" s="40"/>
      <c r="E48" s="39"/>
      <c r="F48" s="39">
        <v>305</v>
      </c>
      <c r="I48" s="41">
        <v>46</v>
      </c>
      <c r="J48" s="39" t="s">
        <v>108</v>
      </c>
      <c r="K48" s="43" t="s">
        <v>220</v>
      </c>
      <c r="L48" s="40" t="s">
        <v>228</v>
      </c>
      <c r="M48" s="40" t="s">
        <v>77</v>
      </c>
      <c r="N48" s="40"/>
      <c r="O48" s="39"/>
      <c r="P48" s="39">
        <v>305</v>
      </c>
    </row>
    <row r="49" spans="1:16" x14ac:dyDescent="0.25">
      <c r="A49" s="41">
        <v>47</v>
      </c>
      <c r="B49" s="470" t="s">
        <v>684</v>
      </c>
      <c r="C49" s="40" t="s">
        <v>179</v>
      </c>
      <c r="D49" s="40" t="s">
        <v>186</v>
      </c>
      <c r="E49" s="40" t="s">
        <v>3</v>
      </c>
      <c r="F49" s="39">
        <v>297</v>
      </c>
      <c r="I49" s="41">
        <v>47</v>
      </c>
      <c r="J49" s="39" t="s">
        <v>108</v>
      </c>
      <c r="K49" s="49" t="s">
        <v>684</v>
      </c>
      <c r="L49" s="40" t="s">
        <v>179</v>
      </c>
      <c r="M49" s="40" t="s">
        <v>121</v>
      </c>
      <c r="N49" s="40" t="s">
        <v>186</v>
      </c>
      <c r="O49" s="40" t="s">
        <v>3</v>
      </c>
      <c r="P49" s="39">
        <v>297</v>
      </c>
    </row>
    <row r="50" spans="1:16" x14ac:dyDescent="0.25">
      <c r="A50" s="41">
        <v>48</v>
      </c>
      <c r="B50" s="43" t="s">
        <v>213</v>
      </c>
      <c r="C50" s="40" t="s">
        <v>214</v>
      </c>
      <c r="D50" s="40" t="s">
        <v>186</v>
      </c>
      <c r="E50" s="40" t="s">
        <v>3</v>
      </c>
      <c r="F50" s="39">
        <v>290</v>
      </c>
      <c r="I50" s="41">
        <v>48</v>
      </c>
      <c r="J50" s="39" t="s">
        <v>108</v>
      </c>
      <c r="K50" s="43" t="s">
        <v>213</v>
      </c>
      <c r="L50" s="42" t="s">
        <v>214</v>
      </c>
      <c r="M50" s="42" t="s">
        <v>219</v>
      </c>
      <c r="N50" s="40" t="s">
        <v>186</v>
      </c>
      <c r="O50" s="40" t="s">
        <v>3</v>
      </c>
      <c r="P50" s="39">
        <v>290</v>
      </c>
    </row>
    <row r="51" spans="1:16" x14ac:dyDescent="0.25">
      <c r="A51" s="41">
        <v>49</v>
      </c>
      <c r="B51" s="43" t="s">
        <v>205</v>
      </c>
      <c r="C51" s="42" t="s">
        <v>210</v>
      </c>
      <c r="D51" s="49" t="s">
        <v>103</v>
      </c>
      <c r="E51" s="471" t="s">
        <v>8</v>
      </c>
      <c r="F51" s="39">
        <v>280</v>
      </c>
      <c r="I51" s="41">
        <v>49</v>
      </c>
      <c r="J51" s="39" t="s">
        <v>108</v>
      </c>
      <c r="K51" s="43" t="s">
        <v>205</v>
      </c>
      <c r="L51" s="42" t="s">
        <v>210</v>
      </c>
      <c r="M51" s="42" t="s">
        <v>8</v>
      </c>
      <c r="N51" s="40" t="s">
        <v>103</v>
      </c>
      <c r="O51" s="40" t="s">
        <v>8</v>
      </c>
      <c r="P51" s="39">
        <v>280</v>
      </c>
    </row>
    <row r="52" spans="1:16" x14ac:dyDescent="0.25">
      <c r="A52" s="41">
        <v>50</v>
      </c>
      <c r="B52" s="47" t="s">
        <v>109</v>
      </c>
      <c r="C52" s="42" t="s">
        <v>111</v>
      </c>
      <c r="D52" s="40"/>
      <c r="E52" s="48"/>
      <c r="F52" s="39">
        <v>275</v>
      </c>
      <c r="I52" s="41">
        <v>50</v>
      </c>
      <c r="J52" s="39" t="s">
        <v>108</v>
      </c>
      <c r="K52" s="47" t="s">
        <v>109</v>
      </c>
      <c r="L52" s="42" t="s">
        <v>111</v>
      </c>
      <c r="M52" s="42" t="s">
        <v>122</v>
      </c>
      <c r="N52" s="40"/>
      <c r="O52" s="48"/>
      <c r="P52" s="39">
        <v>275</v>
      </c>
    </row>
    <row r="53" spans="1:16" x14ac:dyDescent="0.25">
      <c r="A53" s="41">
        <v>51</v>
      </c>
      <c r="B53" s="470" t="s">
        <v>683</v>
      </c>
      <c r="C53" s="42" t="s">
        <v>191</v>
      </c>
      <c r="D53" s="40" t="s">
        <v>103</v>
      </c>
      <c r="E53" s="42"/>
      <c r="F53" s="39">
        <v>270</v>
      </c>
      <c r="I53" s="41">
        <v>51</v>
      </c>
      <c r="J53" s="39" t="s">
        <v>108</v>
      </c>
      <c r="K53" s="49" t="s">
        <v>683</v>
      </c>
      <c r="L53" s="42" t="s">
        <v>191</v>
      </c>
      <c r="M53" s="42" t="s">
        <v>14</v>
      </c>
      <c r="N53" s="42" t="s">
        <v>103</v>
      </c>
      <c r="O53" s="42"/>
      <c r="P53" s="39">
        <v>270</v>
      </c>
    </row>
    <row r="54" spans="1:16" x14ac:dyDescent="0.25">
      <c r="A54" s="41">
        <v>52</v>
      </c>
      <c r="B54" s="43" t="s">
        <v>213</v>
      </c>
      <c r="C54" s="42" t="s">
        <v>216</v>
      </c>
      <c r="D54" s="42" t="s">
        <v>103</v>
      </c>
      <c r="E54" s="42" t="s">
        <v>8</v>
      </c>
      <c r="F54" s="39">
        <v>270</v>
      </c>
      <c r="I54" s="41">
        <v>52</v>
      </c>
      <c r="J54" s="39" t="s">
        <v>108</v>
      </c>
      <c r="K54" s="43" t="s">
        <v>213</v>
      </c>
      <c r="L54" s="42" t="s">
        <v>216</v>
      </c>
      <c r="M54" s="42" t="s">
        <v>8</v>
      </c>
      <c r="N54" s="42" t="s">
        <v>103</v>
      </c>
      <c r="O54" s="40" t="s">
        <v>8</v>
      </c>
      <c r="P54" s="39">
        <v>270</v>
      </c>
    </row>
    <row r="55" spans="1:16" x14ac:dyDescent="0.25">
      <c r="A55" s="41">
        <v>53</v>
      </c>
      <c r="B55" s="43" t="s">
        <v>220</v>
      </c>
      <c r="C55" s="42" t="s">
        <v>229</v>
      </c>
      <c r="D55" s="42"/>
      <c r="E55" s="48"/>
      <c r="F55" s="39">
        <v>270</v>
      </c>
      <c r="I55" s="41">
        <v>53</v>
      </c>
      <c r="J55" s="39" t="s">
        <v>108</v>
      </c>
      <c r="K55" s="43" t="s">
        <v>220</v>
      </c>
      <c r="L55" s="42" t="s">
        <v>229</v>
      </c>
      <c r="M55" s="42" t="s">
        <v>122</v>
      </c>
      <c r="N55" s="42"/>
      <c r="O55" s="48"/>
      <c r="P55" s="39">
        <v>270</v>
      </c>
    </row>
    <row r="56" spans="1:16" x14ac:dyDescent="0.25">
      <c r="A56" s="41">
        <v>54</v>
      </c>
      <c r="B56" s="43" t="s">
        <v>133</v>
      </c>
      <c r="C56" s="42" t="s">
        <v>141</v>
      </c>
      <c r="D56" s="42"/>
      <c r="E56" s="42"/>
      <c r="F56" s="39">
        <v>269</v>
      </c>
      <c r="I56" s="41">
        <v>54</v>
      </c>
      <c r="J56" s="39" t="s">
        <v>108</v>
      </c>
      <c r="K56" s="43" t="s">
        <v>133</v>
      </c>
      <c r="L56" s="42" t="s">
        <v>141</v>
      </c>
      <c r="M56" s="42" t="s">
        <v>14</v>
      </c>
      <c r="N56" s="42"/>
      <c r="O56" s="42"/>
      <c r="P56" s="39">
        <v>269</v>
      </c>
    </row>
    <row r="57" spans="1:16" x14ac:dyDescent="0.25">
      <c r="A57" s="41">
        <v>55</v>
      </c>
      <c r="B57" s="43" t="s">
        <v>171</v>
      </c>
      <c r="C57" s="42" t="s">
        <v>177</v>
      </c>
      <c r="D57" s="42"/>
      <c r="E57" s="42"/>
      <c r="F57" s="39">
        <v>258</v>
      </c>
      <c r="I57" s="41">
        <v>55</v>
      </c>
      <c r="J57" s="39" t="s">
        <v>108</v>
      </c>
      <c r="K57" s="40" t="s">
        <v>171</v>
      </c>
      <c r="L57" s="40" t="s">
        <v>177</v>
      </c>
      <c r="M57" s="40" t="s">
        <v>14</v>
      </c>
      <c r="N57" s="131"/>
      <c r="O57" s="131"/>
      <c r="P57" s="39">
        <v>258</v>
      </c>
    </row>
    <row r="58" spans="1:16" x14ac:dyDescent="0.25">
      <c r="A58" s="41">
        <v>56</v>
      </c>
      <c r="B58" s="40" t="s">
        <v>213</v>
      </c>
      <c r="C58" s="40" t="s">
        <v>218</v>
      </c>
      <c r="D58" s="40" t="s">
        <v>103</v>
      </c>
      <c r="E58" s="40" t="s">
        <v>8</v>
      </c>
      <c r="F58" s="39">
        <v>245</v>
      </c>
      <c r="I58" s="41">
        <v>56</v>
      </c>
      <c r="J58" s="39" t="s">
        <v>108</v>
      </c>
      <c r="K58" s="40" t="s">
        <v>213</v>
      </c>
      <c r="L58" s="40" t="s">
        <v>218</v>
      </c>
      <c r="M58" s="40" t="s">
        <v>8</v>
      </c>
      <c r="N58" s="40" t="s">
        <v>103</v>
      </c>
      <c r="O58" s="40" t="s">
        <v>8</v>
      </c>
      <c r="P58" s="39">
        <v>245</v>
      </c>
    </row>
    <row r="59" spans="1:16" x14ac:dyDescent="0.25">
      <c r="A59" s="41">
        <v>57</v>
      </c>
      <c r="B59" s="40" t="s">
        <v>220</v>
      </c>
      <c r="C59" s="40" t="s">
        <v>225</v>
      </c>
      <c r="D59" s="40"/>
      <c r="E59" s="39"/>
      <c r="F59" s="39">
        <v>240</v>
      </c>
      <c r="I59" s="41">
        <v>57</v>
      </c>
      <c r="J59" s="39" t="s">
        <v>108</v>
      </c>
      <c r="K59" s="40" t="s">
        <v>220</v>
      </c>
      <c r="L59" s="40" t="s">
        <v>225</v>
      </c>
      <c r="M59" s="40" t="s">
        <v>122</v>
      </c>
      <c r="N59" s="40"/>
      <c r="O59" s="39"/>
      <c r="P59" s="39">
        <v>240</v>
      </c>
    </row>
    <row r="60" spans="1:16" x14ac:dyDescent="0.25">
      <c r="A60" s="41">
        <v>58</v>
      </c>
      <c r="B60" s="40" t="s">
        <v>133</v>
      </c>
      <c r="C60" s="40" t="s">
        <v>145</v>
      </c>
      <c r="D60" s="40" t="s">
        <v>103</v>
      </c>
      <c r="E60" s="40"/>
      <c r="F60" s="39">
        <v>225</v>
      </c>
      <c r="I60" s="41">
        <v>58</v>
      </c>
      <c r="J60" s="39" t="s">
        <v>108</v>
      </c>
      <c r="K60" s="40" t="s">
        <v>133</v>
      </c>
      <c r="L60" s="40" t="s">
        <v>145</v>
      </c>
      <c r="M60" s="40" t="s">
        <v>14</v>
      </c>
      <c r="N60" s="40" t="s">
        <v>103</v>
      </c>
      <c r="O60" s="40"/>
      <c r="P60" s="39">
        <v>225</v>
      </c>
    </row>
    <row r="61" spans="1:16" x14ac:dyDescent="0.25">
      <c r="A61" s="41">
        <v>59</v>
      </c>
      <c r="B61" s="39" t="s">
        <v>124</v>
      </c>
      <c r="C61" s="40" t="s">
        <v>127</v>
      </c>
      <c r="D61" s="40" t="s">
        <v>103</v>
      </c>
      <c r="E61" s="40" t="s">
        <v>8</v>
      </c>
      <c r="F61" s="39">
        <v>222</v>
      </c>
      <c r="I61" s="41">
        <v>59</v>
      </c>
      <c r="J61" s="39" t="s">
        <v>108</v>
      </c>
      <c r="K61" s="39" t="s">
        <v>124</v>
      </c>
      <c r="L61" s="40" t="s">
        <v>127</v>
      </c>
      <c r="M61" s="40" t="s">
        <v>8</v>
      </c>
      <c r="N61" s="40" t="s">
        <v>103</v>
      </c>
      <c r="O61" s="40" t="s">
        <v>8</v>
      </c>
      <c r="P61" s="39">
        <v>222</v>
      </c>
    </row>
    <row r="62" spans="1:16" x14ac:dyDescent="0.25">
      <c r="A62" s="41">
        <v>60</v>
      </c>
      <c r="B62" s="40" t="s">
        <v>205</v>
      </c>
      <c r="C62" s="40" t="s">
        <v>212</v>
      </c>
      <c r="D62" s="40"/>
      <c r="E62" s="40"/>
      <c r="F62" s="39">
        <v>219</v>
      </c>
      <c r="I62" s="41">
        <v>60</v>
      </c>
      <c r="J62" s="39" t="s">
        <v>108</v>
      </c>
      <c r="K62" s="40" t="s">
        <v>205</v>
      </c>
      <c r="L62" s="40" t="s">
        <v>212</v>
      </c>
      <c r="M62" s="40" t="s">
        <v>14</v>
      </c>
      <c r="N62" s="40"/>
      <c r="O62" s="40"/>
      <c r="P62" s="39">
        <v>219</v>
      </c>
    </row>
    <row r="63" spans="1:16" x14ac:dyDescent="0.25">
      <c r="A63" s="41">
        <v>61</v>
      </c>
      <c r="B63" s="49" t="s">
        <v>682</v>
      </c>
      <c r="C63" s="40" t="s">
        <v>194</v>
      </c>
      <c r="D63" s="40" t="s">
        <v>103</v>
      </c>
      <c r="E63" s="40" t="s">
        <v>8</v>
      </c>
      <c r="F63" s="39">
        <v>215</v>
      </c>
      <c r="I63" s="41">
        <v>61</v>
      </c>
      <c r="J63" s="39" t="s">
        <v>108</v>
      </c>
      <c r="K63" s="49" t="s">
        <v>682</v>
      </c>
      <c r="L63" s="40" t="s">
        <v>194</v>
      </c>
      <c r="M63" s="40" t="s">
        <v>8</v>
      </c>
      <c r="N63" s="40" t="s">
        <v>103</v>
      </c>
      <c r="O63" s="40" t="s">
        <v>8</v>
      </c>
      <c r="P63" s="39">
        <v>215</v>
      </c>
    </row>
    <row r="64" spans="1:16" x14ac:dyDescent="0.25">
      <c r="A64" s="41">
        <v>62</v>
      </c>
      <c r="B64" s="40" t="s">
        <v>220</v>
      </c>
      <c r="C64" s="40" t="s">
        <v>231</v>
      </c>
      <c r="D64" s="40"/>
      <c r="E64" s="39"/>
      <c r="F64" s="39">
        <v>215</v>
      </c>
      <c r="I64" s="41">
        <v>62</v>
      </c>
      <c r="J64" s="39" t="s">
        <v>108</v>
      </c>
      <c r="K64" s="40" t="s">
        <v>220</v>
      </c>
      <c r="L64" s="40" t="s">
        <v>231</v>
      </c>
      <c r="M64" s="40" t="s">
        <v>152</v>
      </c>
      <c r="N64" s="40"/>
      <c r="O64" s="39"/>
      <c r="P64" s="39">
        <v>215</v>
      </c>
    </row>
    <row r="65" spans="1:16" x14ac:dyDescent="0.25">
      <c r="A65" s="41">
        <v>63</v>
      </c>
      <c r="B65" s="40" t="s">
        <v>220</v>
      </c>
      <c r="C65" s="40" t="s">
        <v>232</v>
      </c>
      <c r="D65" s="40"/>
      <c r="E65" s="39"/>
      <c r="F65" s="39">
        <v>215</v>
      </c>
      <c r="I65" s="41">
        <v>63</v>
      </c>
      <c r="J65" s="39" t="s">
        <v>108</v>
      </c>
      <c r="K65" s="40" t="s">
        <v>220</v>
      </c>
      <c r="L65" s="40" t="s">
        <v>232</v>
      </c>
      <c r="M65" s="40" t="s">
        <v>122</v>
      </c>
      <c r="N65" s="40"/>
      <c r="O65" s="39"/>
      <c r="P65" s="39">
        <v>215</v>
      </c>
    </row>
    <row r="66" spans="1:16" x14ac:dyDescent="0.25">
      <c r="A66" s="41">
        <v>64</v>
      </c>
      <c r="B66" s="46" t="s">
        <v>153</v>
      </c>
      <c r="C66" s="40" t="s">
        <v>155</v>
      </c>
      <c r="D66" s="45" t="s">
        <v>167</v>
      </c>
      <c r="E66" s="40" t="s">
        <v>8</v>
      </c>
      <c r="F66" s="39">
        <v>210</v>
      </c>
      <c r="I66" s="41">
        <v>64</v>
      </c>
      <c r="J66" s="39" t="s">
        <v>108</v>
      </c>
      <c r="K66" s="46" t="s">
        <v>153</v>
      </c>
      <c r="L66" s="40" t="s">
        <v>155</v>
      </c>
      <c r="M66" s="40" t="s">
        <v>6</v>
      </c>
      <c r="N66" s="111" t="s">
        <v>980</v>
      </c>
      <c r="O66" s="40" t="s">
        <v>8</v>
      </c>
      <c r="P66" s="39">
        <v>210</v>
      </c>
    </row>
    <row r="67" spans="1:16" x14ac:dyDescent="0.25">
      <c r="A67" s="41">
        <v>65</v>
      </c>
      <c r="B67" s="40" t="s">
        <v>133</v>
      </c>
      <c r="C67" s="40" t="s">
        <v>147</v>
      </c>
      <c r="D67" s="40"/>
      <c r="E67" s="40"/>
      <c r="F67" s="39">
        <v>205</v>
      </c>
      <c r="I67" s="41">
        <v>65</v>
      </c>
      <c r="J67" s="39" t="s">
        <v>108</v>
      </c>
      <c r="K67" s="40" t="s">
        <v>133</v>
      </c>
      <c r="L67" s="40" t="s">
        <v>147</v>
      </c>
      <c r="M67" s="40" t="s">
        <v>77</v>
      </c>
      <c r="N67" s="40"/>
      <c r="O67" s="40"/>
      <c r="P67" s="39">
        <v>205</v>
      </c>
    </row>
    <row r="68" spans="1:16" x14ac:dyDescent="0.25">
      <c r="A68" s="41">
        <v>66</v>
      </c>
      <c r="B68" s="40" t="s">
        <v>133</v>
      </c>
      <c r="C68" s="40" t="s">
        <v>149</v>
      </c>
      <c r="D68" s="40"/>
      <c r="E68" s="40"/>
      <c r="F68" s="39">
        <v>205</v>
      </c>
      <c r="I68" s="41">
        <v>66</v>
      </c>
      <c r="J68" s="39" t="s">
        <v>108</v>
      </c>
      <c r="K68" s="40" t="s">
        <v>133</v>
      </c>
      <c r="L68" s="40" t="s">
        <v>149</v>
      </c>
      <c r="M68" s="40" t="s">
        <v>122</v>
      </c>
      <c r="N68" s="40"/>
      <c r="O68" s="40"/>
      <c r="P68" s="39">
        <v>205</v>
      </c>
    </row>
    <row r="69" spans="1:16" x14ac:dyDescent="0.25">
      <c r="A69" s="41">
        <v>67</v>
      </c>
      <c r="B69" s="46" t="s">
        <v>153</v>
      </c>
      <c r="C69" s="40" t="s">
        <v>161</v>
      </c>
      <c r="D69" s="45"/>
      <c r="E69" s="40"/>
      <c r="F69" s="39">
        <v>190</v>
      </c>
      <c r="I69" s="41">
        <v>67</v>
      </c>
      <c r="J69" s="39" t="s">
        <v>108</v>
      </c>
      <c r="K69" s="46" t="s">
        <v>153</v>
      </c>
      <c r="L69" s="40" t="s">
        <v>161</v>
      </c>
      <c r="M69" s="40" t="s">
        <v>77</v>
      </c>
      <c r="N69" s="133"/>
      <c r="O69" s="40"/>
      <c r="P69" s="39">
        <v>190</v>
      </c>
    </row>
    <row r="70" spans="1:16" x14ac:dyDescent="0.25">
      <c r="A70" s="41">
        <v>68</v>
      </c>
      <c r="B70" s="49" t="s">
        <v>682</v>
      </c>
      <c r="C70" s="40" t="s">
        <v>199</v>
      </c>
      <c r="D70" s="40" t="s">
        <v>103</v>
      </c>
      <c r="E70" s="40"/>
      <c r="F70" s="39">
        <v>185</v>
      </c>
      <c r="I70" s="41">
        <v>68</v>
      </c>
      <c r="J70" s="39" t="s">
        <v>108</v>
      </c>
      <c r="K70" s="49" t="s">
        <v>682</v>
      </c>
      <c r="L70" s="40" t="s">
        <v>199</v>
      </c>
      <c r="M70" s="40" t="s">
        <v>8</v>
      </c>
      <c r="N70" s="40" t="s">
        <v>103</v>
      </c>
      <c r="O70" s="40"/>
      <c r="P70" s="39">
        <v>185</v>
      </c>
    </row>
    <row r="71" spans="1:16" ht="12.75" customHeight="1" x14ac:dyDescent="0.25">
      <c r="A71" s="41">
        <v>69</v>
      </c>
      <c r="B71" s="40" t="s">
        <v>220</v>
      </c>
      <c r="C71" s="40" t="s">
        <v>226</v>
      </c>
      <c r="D71" s="40"/>
      <c r="E71" s="39"/>
      <c r="F71" s="39">
        <v>180</v>
      </c>
      <c r="I71" s="41">
        <v>69</v>
      </c>
      <c r="J71" s="39" t="s">
        <v>108</v>
      </c>
      <c r="K71" s="40" t="s">
        <v>220</v>
      </c>
      <c r="L71" s="40" t="s">
        <v>226</v>
      </c>
      <c r="M71" s="40" t="s">
        <v>122</v>
      </c>
      <c r="N71" s="40"/>
      <c r="O71" s="39"/>
      <c r="P71" s="39">
        <v>180</v>
      </c>
    </row>
    <row r="72" spans="1:16" x14ac:dyDescent="0.25">
      <c r="A72" s="41">
        <v>70</v>
      </c>
      <c r="B72" s="40" t="s">
        <v>220</v>
      </c>
      <c r="C72" s="40" t="s">
        <v>230</v>
      </c>
      <c r="D72" s="40"/>
      <c r="E72" s="39"/>
      <c r="F72" s="39">
        <v>180</v>
      </c>
      <c r="I72" s="41">
        <v>70</v>
      </c>
      <c r="J72" s="39" t="s">
        <v>108</v>
      </c>
      <c r="K72" s="40" t="s">
        <v>220</v>
      </c>
      <c r="L72" s="40" t="s">
        <v>230</v>
      </c>
      <c r="M72" s="40" t="s">
        <v>122</v>
      </c>
      <c r="N72" s="40"/>
      <c r="O72" s="39"/>
      <c r="P72" s="39">
        <v>180</v>
      </c>
    </row>
    <row r="73" spans="1:16" x14ac:dyDescent="0.25">
      <c r="A73" s="41">
        <v>71</v>
      </c>
      <c r="B73" s="39" t="s">
        <v>109</v>
      </c>
      <c r="C73" s="40" t="s">
        <v>119</v>
      </c>
      <c r="D73" s="39"/>
      <c r="E73" s="39"/>
      <c r="F73" s="39">
        <v>175</v>
      </c>
      <c r="I73" s="41">
        <v>71</v>
      </c>
      <c r="J73" s="39" t="s">
        <v>108</v>
      </c>
      <c r="K73" s="39" t="s">
        <v>109</v>
      </c>
      <c r="L73" s="40" t="s">
        <v>119</v>
      </c>
      <c r="M73" s="40" t="s">
        <v>77</v>
      </c>
      <c r="N73" s="39"/>
      <c r="O73" s="39"/>
      <c r="P73" s="39">
        <v>175</v>
      </c>
    </row>
    <row r="74" spans="1:16" x14ac:dyDescent="0.25">
      <c r="A74" s="41">
        <v>72</v>
      </c>
      <c r="B74" s="39" t="s">
        <v>109</v>
      </c>
      <c r="C74" s="40" t="s">
        <v>116</v>
      </c>
      <c r="D74" s="39"/>
      <c r="E74" s="39"/>
      <c r="F74" s="39">
        <v>170</v>
      </c>
      <c r="I74" s="41">
        <v>72</v>
      </c>
      <c r="J74" s="39" t="s">
        <v>108</v>
      </c>
      <c r="K74" s="39" t="s">
        <v>109</v>
      </c>
      <c r="L74" s="40" t="s">
        <v>116</v>
      </c>
      <c r="M74" s="40" t="s">
        <v>122</v>
      </c>
      <c r="N74" s="39"/>
      <c r="O74" s="39"/>
      <c r="P74" s="39">
        <v>170</v>
      </c>
    </row>
    <row r="75" spans="1:16" x14ac:dyDescent="0.25">
      <c r="A75" s="41">
        <v>73</v>
      </c>
      <c r="B75" s="39" t="s">
        <v>109</v>
      </c>
      <c r="C75" s="40" t="s">
        <v>115</v>
      </c>
      <c r="D75" s="39"/>
      <c r="E75" s="39"/>
      <c r="F75" s="39">
        <v>158</v>
      </c>
      <c r="I75" s="41">
        <v>73</v>
      </c>
      <c r="J75" s="39" t="s">
        <v>108</v>
      </c>
      <c r="K75" s="39" t="s">
        <v>109</v>
      </c>
      <c r="L75" s="40" t="s">
        <v>115</v>
      </c>
      <c r="M75" s="40" t="s">
        <v>122</v>
      </c>
      <c r="N75" s="39"/>
      <c r="O75" s="39"/>
      <c r="P75" s="39">
        <v>158</v>
      </c>
    </row>
    <row r="76" spans="1:16" x14ac:dyDescent="0.25">
      <c r="A76" s="41">
        <v>74</v>
      </c>
      <c r="B76" s="40" t="s">
        <v>220</v>
      </c>
      <c r="C76" s="40" t="s">
        <v>227</v>
      </c>
      <c r="D76" s="40"/>
      <c r="E76" s="39"/>
      <c r="F76" s="39">
        <v>155</v>
      </c>
      <c r="I76" s="41">
        <v>74</v>
      </c>
      <c r="J76" s="39" t="s">
        <v>108</v>
      </c>
      <c r="K76" s="40" t="s">
        <v>220</v>
      </c>
      <c r="L76" s="40" t="s">
        <v>227</v>
      </c>
      <c r="M76" s="40" t="s">
        <v>152</v>
      </c>
      <c r="N76" s="40"/>
      <c r="O76" s="39"/>
      <c r="P76" s="39">
        <v>155</v>
      </c>
    </row>
    <row r="77" spans="1:16" x14ac:dyDescent="0.25">
      <c r="A77" s="41">
        <v>75</v>
      </c>
      <c r="B77" s="46" t="s">
        <v>153</v>
      </c>
      <c r="C77" s="40" t="s">
        <v>160</v>
      </c>
      <c r="D77" s="45" t="s">
        <v>170</v>
      </c>
      <c r="E77" s="40"/>
      <c r="F77" s="39">
        <v>150</v>
      </c>
      <c r="I77" s="41">
        <v>75</v>
      </c>
      <c r="J77" s="39" t="s">
        <v>108</v>
      </c>
      <c r="K77" s="46" t="s">
        <v>153</v>
      </c>
      <c r="L77" s="40" t="s">
        <v>160</v>
      </c>
      <c r="M77" s="40" t="s">
        <v>77</v>
      </c>
      <c r="N77" s="111" t="s">
        <v>977</v>
      </c>
      <c r="O77" s="40"/>
      <c r="P77" s="39">
        <v>150</v>
      </c>
    </row>
    <row r="78" spans="1:16" x14ac:dyDescent="0.25">
      <c r="A78" s="41">
        <v>76</v>
      </c>
      <c r="B78" s="46" t="s">
        <v>153</v>
      </c>
      <c r="C78" s="40" t="s">
        <v>157</v>
      </c>
      <c r="D78" s="45"/>
      <c r="E78" s="40"/>
      <c r="F78" s="39">
        <v>140</v>
      </c>
      <c r="I78" s="41">
        <v>76</v>
      </c>
      <c r="J78" s="39" t="s">
        <v>108</v>
      </c>
      <c r="K78" s="46" t="s">
        <v>153</v>
      </c>
      <c r="L78" s="40" t="s">
        <v>157</v>
      </c>
      <c r="M78" s="40" t="s">
        <v>77</v>
      </c>
      <c r="N78" s="133"/>
      <c r="O78" s="131"/>
      <c r="P78" s="39">
        <v>140</v>
      </c>
    </row>
    <row r="79" spans="1:16" x14ac:dyDescent="0.25">
      <c r="A79" s="41">
        <v>77</v>
      </c>
      <c r="B79" s="39" t="s">
        <v>109</v>
      </c>
      <c r="C79" s="40" t="s">
        <v>117</v>
      </c>
      <c r="D79" s="39"/>
      <c r="E79" s="39"/>
      <c r="F79" s="39">
        <v>135</v>
      </c>
      <c r="I79" s="41">
        <v>77</v>
      </c>
      <c r="J79" s="39" t="s">
        <v>108</v>
      </c>
      <c r="K79" s="39" t="s">
        <v>109</v>
      </c>
      <c r="L79" s="40" t="s">
        <v>117</v>
      </c>
      <c r="M79" s="40" t="s">
        <v>122</v>
      </c>
      <c r="N79" s="39"/>
      <c r="O79" s="39"/>
      <c r="P79" s="39">
        <v>135</v>
      </c>
    </row>
    <row r="80" spans="1:16" ht="15.75" customHeight="1" x14ac:dyDescent="0.25">
      <c r="A80" s="41">
        <v>78</v>
      </c>
      <c r="B80" s="39" t="s">
        <v>109</v>
      </c>
      <c r="C80" s="40" t="s">
        <v>120</v>
      </c>
      <c r="D80" s="39"/>
      <c r="E80" s="39"/>
      <c r="F80" s="39">
        <v>130</v>
      </c>
      <c r="I80" s="41">
        <v>78</v>
      </c>
      <c r="J80" s="39" t="s">
        <v>108</v>
      </c>
      <c r="K80" s="39" t="s">
        <v>109</v>
      </c>
      <c r="L80" s="40" t="s">
        <v>120</v>
      </c>
      <c r="M80" s="40" t="s">
        <v>77</v>
      </c>
      <c r="N80" s="39"/>
      <c r="O80" s="39"/>
      <c r="P80" s="39">
        <v>130</v>
      </c>
    </row>
    <row r="81" spans="1:16" x14ac:dyDescent="0.25">
      <c r="A81" s="41">
        <v>79</v>
      </c>
      <c r="B81" s="40" t="s">
        <v>133</v>
      </c>
      <c r="C81" s="40" t="s">
        <v>136</v>
      </c>
      <c r="D81" s="40" t="s">
        <v>103</v>
      </c>
      <c r="E81" s="40" t="s">
        <v>8</v>
      </c>
      <c r="F81" s="39">
        <v>125</v>
      </c>
      <c r="I81" s="41">
        <v>79</v>
      </c>
      <c r="J81" s="39" t="s">
        <v>108</v>
      </c>
      <c r="K81" s="40" t="s">
        <v>133</v>
      </c>
      <c r="L81" s="40" t="s">
        <v>136</v>
      </c>
      <c r="M81" s="40" t="s">
        <v>8</v>
      </c>
      <c r="N81" s="40" t="s">
        <v>103</v>
      </c>
      <c r="O81" s="40" t="s">
        <v>8</v>
      </c>
      <c r="P81" s="39">
        <v>125</v>
      </c>
    </row>
    <row r="82" spans="1:16" x14ac:dyDescent="0.25">
      <c r="A82" s="41">
        <v>80</v>
      </c>
      <c r="B82" s="40" t="s">
        <v>133</v>
      </c>
      <c r="C82" s="40" t="s">
        <v>137</v>
      </c>
      <c r="D82" s="40" t="s">
        <v>103</v>
      </c>
      <c r="E82" s="40" t="s">
        <v>8</v>
      </c>
      <c r="F82" s="39">
        <v>125</v>
      </c>
      <c r="I82" s="41">
        <v>80</v>
      </c>
      <c r="J82" s="39" t="s">
        <v>108</v>
      </c>
      <c r="K82" s="40" t="s">
        <v>133</v>
      </c>
      <c r="L82" s="40" t="s">
        <v>137</v>
      </c>
      <c r="M82" s="40" t="s">
        <v>8</v>
      </c>
      <c r="N82" s="40" t="s">
        <v>103</v>
      </c>
      <c r="O82" s="40" t="s">
        <v>8</v>
      </c>
      <c r="P82" s="39">
        <v>125</v>
      </c>
    </row>
    <row r="83" spans="1:16" x14ac:dyDescent="0.25">
      <c r="A83" s="41">
        <v>81</v>
      </c>
      <c r="B83" s="49" t="s">
        <v>684</v>
      </c>
      <c r="C83" s="40" t="s">
        <v>184</v>
      </c>
      <c r="D83" s="40" t="s">
        <v>103</v>
      </c>
      <c r="E83" s="40"/>
      <c r="F83" s="39">
        <v>112</v>
      </c>
      <c r="I83" s="41">
        <v>81</v>
      </c>
      <c r="J83" s="39" t="s">
        <v>108</v>
      </c>
      <c r="K83" s="49" t="s">
        <v>684</v>
      </c>
      <c r="L83" s="40" t="s">
        <v>184</v>
      </c>
      <c r="M83" s="40" t="s">
        <v>8</v>
      </c>
      <c r="N83" s="40" t="s">
        <v>103</v>
      </c>
      <c r="O83" s="40"/>
      <c r="P83" s="39">
        <v>112</v>
      </c>
    </row>
    <row r="84" spans="1:16" x14ac:dyDescent="0.25">
      <c r="A84" s="41">
        <v>82</v>
      </c>
      <c r="B84" s="39" t="s">
        <v>109</v>
      </c>
      <c r="C84" s="40" t="s">
        <v>118</v>
      </c>
      <c r="D84" s="39"/>
      <c r="E84" s="39"/>
      <c r="F84" s="39">
        <v>105</v>
      </c>
      <c r="I84" s="41">
        <v>82</v>
      </c>
      <c r="J84" s="39" t="s">
        <v>108</v>
      </c>
      <c r="K84" s="39" t="s">
        <v>109</v>
      </c>
      <c r="L84" s="40" t="s">
        <v>118</v>
      </c>
      <c r="M84" s="40" t="s">
        <v>77</v>
      </c>
      <c r="N84" s="39"/>
      <c r="O84" s="39"/>
      <c r="P84" s="39">
        <v>105</v>
      </c>
    </row>
    <row r="85" spans="1:16" x14ac:dyDescent="0.25">
      <c r="A85" s="41">
        <v>83</v>
      </c>
      <c r="B85" s="39" t="s">
        <v>109</v>
      </c>
      <c r="C85" s="40" t="s">
        <v>112</v>
      </c>
      <c r="D85" s="39"/>
      <c r="E85" s="39"/>
      <c r="F85" s="39">
        <v>100</v>
      </c>
      <c r="I85" s="41">
        <v>83</v>
      </c>
      <c r="J85" s="39" t="s">
        <v>108</v>
      </c>
      <c r="K85" s="39" t="s">
        <v>109</v>
      </c>
      <c r="L85" s="40" t="s">
        <v>112</v>
      </c>
      <c r="M85" s="40" t="s">
        <v>122</v>
      </c>
      <c r="N85" s="39"/>
      <c r="O85" s="39"/>
      <c r="P85" s="39">
        <v>100</v>
      </c>
    </row>
    <row r="86" spans="1:16" x14ac:dyDescent="0.25">
      <c r="A86" s="41">
        <v>84</v>
      </c>
      <c r="B86" s="40" t="s">
        <v>133</v>
      </c>
      <c r="C86" s="40" t="s">
        <v>115</v>
      </c>
      <c r="D86" s="40"/>
      <c r="E86" s="40"/>
      <c r="F86" s="39">
        <v>100</v>
      </c>
      <c r="I86" s="41">
        <v>84</v>
      </c>
      <c r="J86" s="39" t="s">
        <v>108</v>
      </c>
      <c r="K86" s="40" t="s">
        <v>133</v>
      </c>
      <c r="L86" s="40" t="s">
        <v>115</v>
      </c>
      <c r="M86" s="40" t="s">
        <v>77</v>
      </c>
      <c r="N86" s="40"/>
      <c r="O86" s="40"/>
      <c r="P86" s="39">
        <v>100</v>
      </c>
    </row>
    <row r="87" spans="1:16" x14ac:dyDescent="0.25">
      <c r="A87" s="41">
        <v>85</v>
      </c>
      <c r="B87" s="40" t="s">
        <v>133</v>
      </c>
      <c r="C87" s="40" t="s">
        <v>150</v>
      </c>
      <c r="D87" s="40" t="s">
        <v>186</v>
      </c>
      <c r="E87" s="40" t="s">
        <v>3</v>
      </c>
      <c r="F87" s="39">
        <v>100</v>
      </c>
      <c r="I87" s="41">
        <v>85</v>
      </c>
      <c r="J87" s="39" t="s">
        <v>108</v>
      </c>
      <c r="K87" s="40" t="s">
        <v>133</v>
      </c>
      <c r="L87" s="40" t="s">
        <v>150</v>
      </c>
      <c r="M87" s="40" t="s">
        <v>3</v>
      </c>
      <c r="N87" s="40" t="s">
        <v>186</v>
      </c>
      <c r="O87" s="40" t="s">
        <v>3</v>
      </c>
      <c r="P87" s="39">
        <v>100</v>
      </c>
    </row>
    <row r="88" spans="1:16" x14ac:dyDescent="0.25">
      <c r="A88" s="41">
        <v>86</v>
      </c>
      <c r="B88" s="46" t="s">
        <v>153</v>
      </c>
      <c r="C88" s="40" t="s">
        <v>158</v>
      </c>
      <c r="D88" s="45" t="s">
        <v>168</v>
      </c>
      <c r="E88" s="40" t="s">
        <v>3</v>
      </c>
      <c r="F88" s="39">
        <v>100</v>
      </c>
      <c r="I88" s="41">
        <v>86</v>
      </c>
      <c r="J88" s="39" t="s">
        <v>108</v>
      </c>
      <c r="K88" s="46" t="s">
        <v>153</v>
      </c>
      <c r="L88" s="40" t="s">
        <v>158</v>
      </c>
      <c r="M88" s="40" t="s">
        <v>77</v>
      </c>
      <c r="N88" s="111" t="s">
        <v>978</v>
      </c>
      <c r="O88" s="40" t="s">
        <v>3</v>
      </c>
      <c r="P88" s="39">
        <v>100</v>
      </c>
    </row>
    <row r="89" spans="1:16" x14ac:dyDescent="0.25">
      <c r="A89" s="41">
        <v>87</v>
      </c>
      <c r="B89" s="40" t="s">
        <v>220</v>
      </c>
      <c r="C89" s="40" t="s">
        <v>236</v>
      </c>
      <c r="D89" s="40"/>
      <c r="E89" s="39"/>
      <c r="F89" s="39">
        <v>100</v>
      </c>
      <c r="I89" s="41">
        <v>87</v>
      </c>
      <c r="J89" s="39" t="s">
        <v>108</v>
      </c>
      <c r="K89" s="40" t="s">
        <v>220</v>
      </c>
      <c r="L89" s="40" t="s">
        <v>236</v>
      </c>
      <c r="M89" s="40" t="s">
        <v>122</v>
      </c>
      <c r="N89" s="40"/>
      <c r="O89" s="39"/>
      <c r="P89" s="39">
        <v>100</v>
      </c>
    </row>
    <row r="90" spans="1:16" x14ac:dyDescent="0.25">
      <c r="A90" s="41">
        <v>88</v>
      </c>
      <c r="B90" s="49" t="s">
        <v>684</v>
      </c>
      <c r="C90" s="40" t="s">
        <v>183</v>
      </c>
      <c r="D90" s="40" t="s">
        <v>103</v>
      </c>
      <c r="E90" s="40" t="s">
        <v>8</v>
      </c>
      <c r="F90" s="39">
        <v>97</v>
      </c>
      <c r="I90" s="41">
        <v>88</v>
      </c>
      <c r="J90" s="39" t="s">
        <v>108</v>
      </c>
      <c r="K90" s="49" t="s">
        <v>684</v>
      </c>
      <c r="L90" s="40" t="s">
        <v>183</v>
      </c>
      <c r="M90" s="40" t="s">
        <v>8</v>
      </c>
      <c r="N90" s="40" t="s">
        <v>103</v>
      </c>
      <c r="O90" s="40" t="s">
        <v>8</v>
      </c>
      <c r="P90" s="39">
        <v>97</v>
      </c>
    </row>
    <row r="91" spans="1:16" x14ac:dyDescent="0.25">
      <c r="A91" s="41">
        <v>89</v>
      </c>
      <c r="B91" s="40" t="s">
        <v>220</v>
      </c>
      <c r="C91" s="40" t="s">
        <v>238</v>
      </c>
      <c r="D91" s="40"/>
      <c r="E91" s="39"/>
      <c r="F91" s="39">
        <v>95</v>
      </c>
      <c r="I91" s="41">
        <v>89</v>
      </c>
      <c r="J91" s="39" t="s">
        <v>108</v>
      </c>
      <c r="K91" s="40" t="s">
        <v>220</v>
      </c>
      <c r="L91" s="40" t="s">
        <v>238</v>
      </c>
      <c r="M91" s="40" t="s">
        <v>122</v>
      </c>
      <c r="N91" s="40"/>
      <c r="O91" s="39"/>
      <c r="P91" s="39">
        <v>95</v>
      </c>
    </row>
    <row r="92" spans="1:16" x14ac:dyDescent="0.25">
      <c r="A92" s="41">
        <v>90</v>
      </c>
      <c r="B92" s="40" t="s">
        <v>245</v>
      </c>
      <c r="C92" s="40" t="s">
        <v>248</v>
      </c>
      <c r="D92" s="40" t="s">
        <v>186</v>
      </c>
      <c r="E92" s="40" t="s">
        <v>3</v>
      </c>
      <c r="F92" s="39">
        <v>95</v>
      </c>
      <c r="I92" s="41">
        <v>90</v>
      </c>
      <c r="J92" s="39" t="s">
        <v>108</v>
      </c>
      <c r="K92" s="40" t="s">
        <v>245</v>
      </c>
      <c r="L92" s="40" t="s">
        <v>248</v>
      </c>
      <c r="M92" s="40" t="s">
        <v>3</v>
      </c>
      <c r="N92" s="40" t="s">
        <v>186</v>
      </c>
      <c r="O92" s="40" t="s">
        <v>3</v>
      </c>
      <c r="P92" s="39">
        <v>95</v>
      </c>
    </row>
    <row r="93" spans="1:16" x14ac:dyDescent="0.25">
      <c r="A93" s="41">
        <v>91</v>
      </c>
      <c r="B93" s="46" t="s">
        <v>153</v>
      </c>
      <c r="C93" s="40" t="s">
        <v>159</v>
      </c>
      <c r="D93" s="45" t="s">
        <v>169</v>
      </c>
      <c r="E93" s="40"/>
      <c r="F93" s="39">
        <v>86</v>
      </c>
      <c r="I93" s="41">
        <v>91</v>
      </c>
      <c r="J93" s="39" t="s">
        <v>108</v>
      </c>
      <c r="K93" s="46" t="s">
        <v>153</v>
      </c>
      <c r="L93" s="40" t="s">
        <v>159</v>
      </c>
      <c r="M93" s="40" t="s">
        <v>77</v>
      </c>
      <c r="N93" s="111" t="s">
        <v>979</v>
      </c>
      <c r="O93" s="40"/>
      <c r="P93" s="39">
        <v>86</v>
      </c>
    </row>
    <row r="94" spans="1:16" x14ac:dyDescent="0.25">
      <c r="A94" s="41">
        <v>92</v>
      </c>
      <c r="B94" s="40" t="s">
        <v>133</v>
      </c>
      <c r="C94" s="40" t="s">
        <v>139</v>
      </c>
      <c r="D94" s="40" t="s">
        <v>103</v>
      </c>
      <c r="E94" s="40" t="s">
        <v>8</v>
      </c>
      <c r="F94" s="39">
        <v>85</v>
      </c>
      <c r="I94" s="41">
        <v>92</v>
      </c>
      <c r="J94" s="39" t="s">
        <v>108</v>
      </c>
      <c r="K94" s="40" t="s">
        <v>133</v>
      </c>
      <c r="L94" s="40" t="s">
        <v>139</v>
      </c>
      <c r="M94" s="40" t="s">
        <v>8</v>
      </c>
      <c r="N94" s="40" t="s">
        <v>103</v>
      </c>
      <c r="O94" s="40" t="s">
        <v>8</v>
      </c>
      <c r="P94" s="39">
        <v>85</v>
      </c>
    </row>
    <row r="95" spans="1:16" x14ac:dyDescent="0.25">
      <c r="A95" s="41">
        <v>93</v>
      </c>
      <c r="B95" s="40" t="s">
        <v>213</v>
      </c>
      <c r="C95" s="40" t="s">
        <v>217</v>
      </c>
      <c r="D95" s="40" t="s">
        <v>103</v>
      </c>
      <c r="E95" s="40" t="s">
        <v>8</v>
      </c>
      <c r="F95" s="39">
        <v>85</v>
      </c>
      <c r="I95" s="41">
        <v>93</v>
      </c>
      <c r="J95" s="39" t="s">
        <v>108</v>
      </c>
      <c r="K95" s="40" t="s">
        <v>213</v>
      </c>
      <c r="L95" s="40" t="s">
        <v>217</v>
      </c>
      <c r="M95" s="40" t="s">
        <v>8</v>
      </c>
      <c r="N95" s="40" t="s">
        <v>103</v>
      </c>
      <c r="O95" s="40" t="s">
        <v>8</v>
      </c>
      <c r="P95" s="39">
        <v>85</v>
      </c>
    </row>
    <row r="96" spans="1:16" x14ac:dyDescent="0.25">
      <c r="A96" s="41">
        <v>94</v>
      </c>
      <c r="B96" s="39" t="s">
        <v>109</v>
      </c>
      <c r="C96" s="40" t="s">
        <v>113</v>
      </c>
      <c r="D96" s="39"/>
      <c r="E96" s="39"/>
      <c r="F96" s="39">
        <v>83</v>
      </c>
      <c r="I96" s="41">
        <v>94</v>
      </c>
      <c r="J96" s="39" t="s">
        <v>108</v>
      </c>
      <c r="K96" s="39" t="s">
        <v>109</v>
      </c>
      <c r="L96" s="40" t="s">
        <v>113</v>
      </c>
      <c r="M96" s="40" t="s">
        <v>123</v>
      </c>
      <c r="N96" s="39"/>
      <c r="O96" s="39"/>
      <c r="P96" s="39">
        <v>83</v>
      </c>
    </row>
    <row r="97" spans="1:16" x14ac:dyDescent="0.25">
      <c r="A97" s="41">
        <v>95</v>
      </c>
      <c r="B97" s="40" t="s">
        <v>171</v>
      </c>
      <c r="C97" s="40" t="s">
        <v>178</v>
      </c>
      <c r="D97" s="40"/>
      <c r="E97" s="40"/>
      <c r="F97" s="39">
        <v>79</v>
      </c>
      <c r="I97" s="41">
        <v>95</v>
      </c>
      <c r="J97" s="39" t="s">
        <v>108</v>
      </c>
      <c r="K97" s="40" t="s">
        <v>171</v>
      </c>
      <c r="L97" s="40" t="s">
        <v>178</v>
      </c>
      <c r="M97" s="40" t="s">
        <v>14</v>
      </c>
      <c r="N97" s="131"/>
      <c r="O97" s="131"/>
      <c r="P97" s="39">
        <v>79</v>
      </c>
    </row>
    <row r="98" spans="1:16" x14ac:dyDescent="0.25">
      <c r="A98" s="41">
        <v>96</v>
      </c>
      <c r="B98" s="49" t="s">
        <v>682</v>
      </c>
      <c r="C98" s="40" t="s">
        <v>196</v>
      </c>
      <c r="D98" s="40" t="s">
        <v>103</v>
      </c>
      <c r="E98" s="40" t="s">
        <v>8</v>
      </c>
      <c r="F98" s="39">
        <v>75</v>
      </c>
      <c r="I98" s="41">
        <v>96</v>
      </c>
      <c r="J98" s="39" t="s">
        <v>108</v>
      </c>
      <c r="K98" s="49" t="s">
        <v>682</v>
      </c>
      <c r="L98" s="40" t="s">
        <v>196</v>
      </c>
      <c r="M98" s="40" t="s">
        <v>8</v>
      </c>
      <c r="N98" s="40" t="s">
        <v>103</v>
      </c>
      <c r="O98" s="40" t="s">
        <v>8</v>
      </c>
      <c r="P98" s="39">
        <v>75</v>
      </c>
    </row>
    <row r="99" spans="1:16" x14ac:dyDescent="0.25">
      <c r="A99" s="41">
        <v>97</v>
      </c>
      <c r="B99" s="46" t="s">
        <v>153</v>
      </c>
      <c r="C99" s="40" t="s">
        <v>156</v>
      </c>
      <c r="D99" s="45" t="s">
        <v>167</v>
      </c>
      <c r="E99" s="40"/>
      <c r="F99" s="39">
        <v>70</v>
      </c>
      <c r="I99" s="41">
        <v>97</v>
      </c>
      <c r="J99" s="39" t="s">
        <v>108</v>
      </c>
      <c r="K99" s="46" t="s">
        <v>153</v>
      </c>
      <c r="L99" s="40" t="s">
        <v>156</v>
      </c>
      <c r="M99" s="40" t="s">
        <v>77</v>
      </c>
      <c r="N99" s="111" t="s">
        <v>980</v>
      </c>
      <c r="O99" s="131"/>
      <c r="P99" s="39">
        <v>70</v>
      </c>
    </row>
    <row r="100" spans="1:16" x14ac:dyDescent="0.25">
      <c r="A100" s="41">
        <v>98</v>
      </c>
      <c r="B100" s="49" t="s">
        <v>682</v>
      </c>
      <c r="C100" s="40" t="s">
        <v>195</v>
      </c>
      <c r="D100" s="40" t="s">
        <v>103</v>
      </c>
      <c r="E100" s="40" t="s">
        <v>8</v>
      </c>
      <c r="F100" s="39">
        <v>70</v>
      </c>
      <c r="I100" s="41">
        <v>98</v>
      </c>
      <c r="J100" s="39" t="s">
        <v>108</v>
      </c>
      <c r="K100" s="49" t="s">
        <v>682</v>
      </c>
      <c r="L100" s="40" t="s">
        <v>195</v>
      </c>
      <c r="M100" s="40" t="s">
        <v>8</v>
      </c>
      <c r="N100" s="40" t="s">
        <v>103</v>
      </c>
      <c r="O100" s="40" t="s">
        <v>8</v>
      </c>
      <c r="P100" s="39">
        <v>70</v>
      </c>
    </row>
    <row r="101" spans="1:16" x14ac:dyDescent="0.25">
      <c r="A101" s="41">
        <v>99</v>
      </c>
      <c r="B101" s="40" t="s">
        <v>220</v>
      </c>
      <c r="C101" s="40" t="s">
        <v>234</v>
      </c>
      <c r="D101" s="40"/>
      <c r="E101" s="39"/>
      <c r="F101" s="39">
        <v>70</v>
      </c>
      <c r="I101" s="41">
        <v>99</v>
      </c>
      <c r="J101" s="39" t="s">
        <v>108</v>
      </c>
      <c r="K101" s="40" t="s">
        <v>220</v>
      </c>
      <c r="L101" s="40" t="s">
        <v>234</v>
      </c>
      <c r="M101" s="40" t="s">
        <v>152</v>
      </c>
      <c r="N101" s="40"/>
      <c r="O101" s="39"/>
      <c r="P101" s="39">
        <v>70</v>
      </c>
    </row>
    <row r="102" spans="1:16" x14ac:dyDescent="0.25">
      <c r="A102" s="41">
        <v>100</v>
      </c>
      <c r="B102" s="40" t="s">
        <v>220</v>
      </c>
      <c r="C102" s="40" t="s">
        <v>235</v>
      </c>
      <c r="D102" s="40"/>
      <c r="E102" s="39"/>
      <c r="F102" s="39">
        <v>70</v>
      </c>
      <c r="I102" s="41">
        <v>100</v>
      </c>
      <c r="J102" s="39" t="s">
        <v>108</v>
      </c>
      <c r="K102" s="40" t="s">
        <v>220</v>
      </c>
      <c r="L102" s="40" t="s">
        <v>235</v>
      </c>
      <c r="M102" s="40" t="s">
        <v>152</v>
      </c>
      <c r="N102" s="40"/>
      <c r="O102" s="39"/>
      <c r="P102" s="39">
        <v>70</v>
      </c>
    </row>
    <row r="103" spans="1:16" x14ac:dyDescent="0.25">
      <c r="A103" s="41">
        <v>101</v>
      </c>
      <c r="B103" s="40" t="s">
        <v>220</v>
      </c>
      <c r="C103" s="40" t="s">
        <v>242</v>
      </c>
      <c r="D103" s="40"/>
      <c r="E103" s="39"/>
      <c r="F103" s="39">
        <v>70</v>
      </c>
      <c r="I103" s="41">
        <v>101</v>
      </c>
      <c r="J103" s="39" t="s">
        <v>108</v>
      </c>
      <c r="K103" s="40" t="s">
        <v>220</v>
      </c>
      <c r="L103" s="40" t="s">
        <v>242</v>
      </c>
      <c r="M103" s="40" t="s">
        <v>244</v>
      </c>
      <c r="N103" s="40"/>
      <c r="O103" s="39"/>
      <c r="P103" s="39">
        <v>70</v>
      </c>
    </row>
    <row r="104" spans="1:16" x14ac:dyDescent="0.25">
      <c r="A104" s="41">
        <v>102</v>
      </c>
      <c r="B104" s="40" t="s">
        <v>133</v>
      </c>
      <c r="C104" s="40" t="s">
        <v>142</v>
      </c>
      <c r="D104" s="40" t="s">
        <v>103</v>
      </c>
      <c r="E104" s="40" t="s">
        <v>8</v>
      </c>
      <c r="F104" s="39">
        <v>65</v>
      </c>
      <c r="I104" s="41">
        <v>102</v>
      </c>
      <c r="J104" s="39" t="s">
        <v>108</v>
      </c>
      <c r="K104" s="40" t="s">
        <v>133</v>
      </c>
      <c r="L104" s="40" t="s">
        <v>142</v>
      </c>
      <c r="M104" s="40" t="s">
        <v>8</v>
      </c>
      <c r="N104" s="40" t="s">
        <v>103</v>
      </c>
      <c r="O104" s="40" t="s">
        <v>8</v>
      </c>
      <c r="P104" s="39">
        <v>65</v>
      </c>
    </row>
    <row r="105" spans="1:16" x14ac:dyDescent="0.25">
      <c r="A105" s="41">
        <v>103</v>
      </c>
      <c r="B105" s="49" t="s">
        <v>682</v>
      </c>
      <c r="C105" s="40" t="s">
        <v>198</v>
      </c>
      <c r="D105" s="40" t="s">
        <v>103</v>
      </c>
      <c r="E105" s="40" t="s">
        <v>8</v>
      </c>
      <c r="F105" s="39">
        <v>65</v>
      </c>
      <c r="I105" s="41">
        <v>103</v>
      </c>
      <c r="J105" s="39" t="s">
        <v>108</v>
      </c>
      <c r="K105" s="49" t="s">
        <v>682</v>
      </c>
      <c r="L105" s="40" t="s">
        <v>198</v>
      </c>
      <c r="M105" s="40" t="s">
        <v>8</v>
      </c>
      <c r="N105" s="40" t="s">
        <v>103</v>
      </c>
      <c r="O105" s="40" t="s">
        <v>8</v>
      </c>
      <c r="P105" s="39">
        <v>65</v>
      </c>
    </row>
    <row r="106" spans="1:16" x14ac:dyDescent="0.25">
      <c r="A106" s="41">
        <v>104</v>
      </c>
      <c r="B106" s="46" t="s">
        <v>153</v>
      </c>
      <c r="C106" s="40" t="s">
        <v>162</v>
      </c>
      <c r="D106" s="45"/>
      <c r="E106" s="40"/>
      <c r="F106" s="39">
        <v>56</v>
      </c>
      <c r="I106" s="41">
        <v>104</v>
      </c>
      <c r="J106" s="39" t="s">
        <v>108</v>
      </c>
      <c r="K106" s="46" t="s">
        <v>153</v>
      </c>
      <c r="L106" s="40" t="s">
        <v>162</v>
      </c>
      <c r="M106" s="40" t="s">
        <v>77</v>
      </c>
      <c r="N106" s="133"/>
      <c r="O106" s="131"/>
      <c r="P106" s="39">
        <v>56</v>
      </c>
    </row>
    <row r="107" spans="1:16" x14ac:dyDescent="0.25">
      <c r="A107" s="41">
        <v>105</v>
      </c>
      <c r="B107" s="40" t="s">
        <v>133</v>
      </c>
      <c r="C107" s="40" t="s">
        <v>140</v>
      </c>
      <c r="D107" s="40"/>
      <c r="E107" s="40"/>
      <c r="F107" s="39">
        <v>50</v>
      </c>
      <c r="I107" s="41">
        <v>105</v>
      </c>
      <c r="J107" s="39" t="s">
        <v>108</v>
      </c>
      <c r="K107" s="40" t="s">
        <v>133</v>
      </c>
      <c r="L107" s="40" t="s">
        <v>140</v>
      </c>
      <c r="M107" s="40" t="s">
        <v>152</v>
      </c>
      <c r="N107" s="40"/>
      <c r="O107" s="40"/>
      <c r="P107" s="39">
        <v>50</v>
      </c>
    </row>
    <row r="108" spans="1:16" x14ac:dyDescent="0.25">
      <c r="A108" s="41">
        <v>106</v>
      </c>
      <c r="B108" s="49" t="s">
        <v>683</v>
      </c>
      <c r="C108" s="40" t="s">
        <v>190</v>
      </c>
      <c r="D108" s="40" t="s">
        <v>103</v>
      </c>
      <c r="E108" s="40"/>
      <c r="F108" s="39">
        <v>50</v>
      </c>
      <c r="I108" s="41">
        <v>106</v>
      </c>
      <c r="J108" s="39" t="s">
        <v>108</v>
      </c>
      <c r="K108" s="49" t="s">
        <v>683</v>
      </c>
      <c r="L108" s="40" t="s">
        <v>190</v>
      </c>
      <c r="M108" s="40" t="s">
        <v>8</v>
      </c>
      <c r="N108" s="40" t="s">
        <v>103</v>
      </c>
      <c r="O108" s="40"/>
      <c r="P108" s="39">
        <v>50</v>
      </c>
    </row>
    <row r="109" spans="1:16" ht="15.75" customHeight="1" x14ac:dyDescent="0.25">
      <c r="A109" s="41">
        <v>107</v>
      </c>
      <c r="B109" s="46" t="s">
        <v>153</v>
      </c>
      <c r="C109" s="40" t="s">
        <v>163</v>
      </c>
      <c r="D109" s="45"/>
      <c r="E109" s="40"/>
      <c r="F109" s="39">
        <v>40</v>
      </c>
      <c r="I109" s="41">
        <v>107</v>
      </c>
      <c r="J109" s="39" t="s">
        <v>108</v>
      </c>
      <c r="K109" s="46" t="s">
        <v>153</v>
      </c>
      <c r="L109" s="40" t="s">
        <v>163</v>
      </c>
      <c r="M109" s="40" t="s">
        <v>77</v>
      </c>
      <c r="N109" s="133"/>
      <c r="O109" s="131"/>
      <c r="P109" s="39">
        <v>40</v>
      </c>
    </row>
    <row r="110" spans="1:16" x14ac:dyDescent="0.25">
      <c r="A110" s="41">
        <v>108</v>
      </c>
      <c r="B110" s="46" t="s">
        <v>153</v>
      </c>
      <c r="C110" s="40" t="s">
        <v>164</v>
      </c>
      <c r="D110" s="45"/>
      <c r="E110" s="40"/>
      <c r="F110" s="39">
        <v>40</v>
      </c>
      <c r="I110" s="41">
        <v>108</v>
      </c>
      <c r="J110" s="39" t="s">
        <v>108</v>
      </c>
      <c r="K110" s="46" t="s">
        <v>153</v>
      </c>
      <c r="L110" s="40" t="s">
        <v>164</v>
      </c>
      <c r="M110" s="40" t="s">
        <v>77</v>
      </c>
      <c r="N110" s="133"/>
      <c r="O110" s="131"/>
      <c r="P110" s="39">
        <v>40</v>
      </c>
    </row>
    <row r="111" spans="1:16" x14ac:dyDescent="0.25">
      <c r="A111" s="41">
        <v>109</v>
      </c>
      <c r="B111" s="39" t="s">
        <v>124</v>
      </c>
      <c r="C111" s="40" t="s">
        <v>128</v>
      </c>
      <c r="D111" s="40" t="s">
        <v>103</v>
      </c>
      <c r="E111" s="40" t="s">
        <v>8</v>
      </c>
      <c r="F111" s="39">
        <v>32</v>
      </c>
      <c r="I111" s="41">
        <v>109</v>
      </c>
      <c r="J111" s="39" t="s">
        <v>108</v>
      </c>
      <c r="K111" s="39" t="s">
        <v>124</v>
      </c>
      <c r="L111" s="40" t="s">
        <v>128</v>
      </c>
      <c r="M111" s="40" t="s">
        <v>8</v>
      </c>
      <c r="N111" s="40" t="s">
        <v>103</v>
      </c>
      <c r="O111" s="40" t="s">
        <v>8</v>
      </c>
      <c r="P111" s="39">
        <v>32</v>
      </c>
    </row>
    <row r="112" spans="1:16" ht="14.25" customHeight="1" x14ac:dyDescent="0.25">
      <c r="A112" s="41">
        <v>110</v>
      </c>
      <c r="B112" s="40" t="s">
        <v>133</v>
      </c>
      <c r="C112" s="40" t="s">
        <v>143</v>
      </c>
      <c r="D112" s="40"/>
      <c r="E112" s="40"/>
      <c r="F112" s="39">
        <v>30</v>
      </c>
      <c r="I112" s="41">
        <v>110</v>
      </c>
      <c r="J112" s="39" t="s">
        <v>108</v>
      </c>
      <c r="K112" s="40" t="s">
        <v>133</v>
      </c>
      <c r="L112" s="40" t="s">
        <v>143</v>
      </c>
      <c r="M112" s="40" t="s">
        <v>14</v>
      </c>
      <c r="N112" s="40"/>
      <c r="O112" s="40"/>
      <c r="P112" s="39">
        <v>30</v>
      </c>
    </row>
    <row r="113" spans="1:16" ht="13.5" customHeight="1" x14ac:dyDescent="0.25">
      <c r="A113" s="41">
        <v>111</v>
      </c>
      <c r="B113" s="40" t="s">
        <v>133</v>
      </c>
      <c r="C113" s="40" t="s">
        <v>144</v>
      </c>
      <c r="D113" s="40"/>
      <c r="E113" s="40"/>
      <c r="F113" s="39">
        <v>25</v>
      </c>
      <c r="I113" s="41">
        <v>111</v>
      </c>
      <c r="J113" s="39" t="s">
        <v>108</v>
      </c>
      <c r="K113" s="40" t="s">
        <v>133</v>
      </c>
      <c r="L113" s="40" t="s">
        <v>144</v>
      </c>
      <c r="M113" s="40" t="s">
        <v>14</v>
      </c>
      <c r="N113" s="40"/>
      <c r="O113" s="40"/>
      <c r="P113" s="39">
        <v>25</v>
      </c>
    </row>
    <row r="114" spans="1:16" x14ac:dyDescent="0.25">
      <c r="A114" s="41">
        <v>112</v>
      </c>
      <c r="B114" s="40" t="s">
        <v>220</v>
      </c>
      <c r="C114" s="40" t="s">
        <v>241</v>
      </c>
      <c r="D114" s="40"/>
      <c r="E114" s="39"/>
      <c r="F114" s="39">
        <v>25</v>
      </c>
      <c r="I114" s="41">
        <v>112</v>
      </c>
      <c r="J114" s="39" t="s">
        <v>108</v>
      </c>
      <c r="K114" s="40" t="s">
        <v>220</v>
      </c>
      <c r="L114" s="40" t="s">
        <v>241</v>
      </c>
      <c r="M114" s="40" t="s">
        <v>122</v>
      </c>
      <c r="N114" s="40"/>
      <c r="O114" s="39"/>
      <c r="P114" s="39">
        <v>25</v>
      </c>
    </row>
    <row r="115" spans="1:16" x14ac:dyDescent="0.25">
      <c r="A115" s="41">
        <v>113</v>
      </c>
      <c r="B115" s="40" t="s">
        <v>220</v>
      </c>
      <c r="C115" s="40" t="s">
        <v>237</v>
      </c>
      <c r="D115" s="40"/>
      <c r="E115" s="39"/>
      <c r="F115" s="39">
        <v>20</v>
      </c>
      <c r="I115" s="41">
        <v>113</v>
      </c>
      <c r="J115" s="39" t="s">
        <v>108</v>
      </c>
      <c r="K115" s="40" t="s">
        <v>220</v>
      </c>
      <c r="L115" s="40" t="s">
        <v>237</v>
      </c>
      <c r="M115" s="40" t="s">
        <v>122</v>
      </c>
      <c r="N115" s="40"/>
      <c r="O115" s="39"/>
      <c r="P115" s="39">
        <v>20</v>
      </c>
    </row>
    <row r="116" spans="1:16" x14ac:dyDescent="0.25">
      <c r="A116" s="41">
        <v>114</v>
      </c>
      <c r="B116" s="40" t="s">
        <v>220</v>
      </c>
      <c r="C116" s="40" t="s">
        <v>239</v>
      </c>
      <c r="D116" s="40"/>
      <c r="E116" s="39"/>
      <c r="F116" s="39">
        <v>20</v>
      </c>
      <c r="I116" s="41">
        <v>114</v>
      </c>
      <c r="J116" s="39" t="s">
        <v>108</v>
      </c>
      <c r="K116" s="40" t="s">
        <v>220</v>
      </c>
      <c r="L116" s="40" t="s">
        <v>239</v>
      </c>
      <c r="M116" s="40" t="s">
        <v>122</v>
      </c>
      <c r="N116" s="40"/>
      <c r="O116" s="39"/>
      <c r="P116" s="39">
        <v>20</v>
      </c>
    </row>
    <row r="117" spans="1:16" x14ac:dyDescent="0.25">
      <c r="A117" s="41">
        <v>115</v>
      </c>
      <c r="B117" s="40" t="s">
        <v>220</v>
      </c>
      <c r="C117" s="40" t="s">
        <v>240</v>
      </c>
      <c r="D117" s="40"/>
      <c r="E117" s="39"/>
      <c r="F117" s="39">
        <v>20</v>
      </c>
      <c r="I117" s="41">
        <v>115</v>
      </c>
      <c r="J117" s="39" t="s">
        <v>108</v>
      </c>
      <c r="K117" s="40" t="s">
        <v>220</v>
      </c>
      <c r="L117" s="40" t="s">
        <v>240</v>
      </c>
      <c r="M117" s="40" t="s">
        <v>122</v>
      </c>
      <c r="N117" s="40"/>
      <c r="O117" s="39"/>
      <c r="P117" s="39">
        <v>20</v>
      </c>
    </row>
    <row r="118" spans="1:16" x14ac:dyDescent="0.25">
      <c r="A118" s="41">
        <v>116</v>
      </c>
      <c r="B118" s="40" t="s">
        <v>133</v>
      </c>
      <c r="C118" s="40" t="s">
        <v>146</v>
      </c>
      <c r="D118" s="40"/>
      <c r="E118" s="40"/>
      <c r="F118" s="39">
        <v>5</v>
      </c>
      <c r="I118" s="41">
        <v>116</v>
      </c>
      <c r="J118" s="39" t="s">
        <v>108</v>
      </c>
      <c r="K118" s="40" t="s">
        <v>133</v>
      </c>
      <c r="L118" s="40" t="s">
        <v>146</v>
      </c>
      <c r="M118" s="40" t="s">
        <v>14</v>
      </c>
      <c r="N118" s="40"/>
      <c r="O118" s="40"/>
      <c r="P118" s="39">
        <v>5</v>
      </c>
    </row>
    <row r="119" spans="1:16" x14ac:dyDescent="0.25">
      <c r="A119" s="41">
        <v>117</v>
      </c>
      <c r="B119" s="40" t="s">
        <v>213</v>
      </c>
      <c r="C119" s="40" t="s">
        <v>215</v>
      </c>
      <c r="D119" s="40" t="s">
        <v>103</v>
      </c>
      <c r="E119" s="40" t="s">
        <v>8</v>
      </c>
      <c r="F119" s="39">
        <v>5</v>
      </c>
      <c r="I119" s="41">
        <v>117</v>
      </c>
      <c r="J119" s="39" t="s">
        <v>108</v>
      </c>
      <c r="K119" s="40" t="s">
        <v>213</v>
      </c>
      <c r="L119" s="40" t="s">
        <v>215</v>
      </c>
      <c r="M119" s="40" t="s">
        <v>8</v>
      </c>
      <c r="N119" s="40" t="s">
        <v>103</v>
      </c>
      <c r="O119" s="40" t="s">
        <v>8</v>
      </c>
      <c r="P119" s="39">
        <v>5</v>
      </c>
    </row>
    <row r="120" spans="1:16" x14ac:dyDescent="0.25">
      <c r="A120" s="41">
        <v>118</v>
      </c>
      <c r="B120" s="49" t="s">
        <v>683</v>
      </c>
      <c r="C120" s="40" t="s">
        <v>189</v>
      </c>
      <c r="D120" s="40" t="s">
        <v>186</v>
      </c>
      <c r="E120" s="40" t="s">
        <v>3</v>
      </c>
      <c r="F120" s="39">
        <v>0</v>
      </c>
      <c r="I120" s="41">
        <v>118</v>
      </c>
      <c r="J120" s="39" t="s">
        <v>108</v>
      </c>
      <c r="K120" s="49" t="s">
        <v>683</v>
      </c>
      <c r="L120" s="40" t="s">
        <v>189</v>
      </c>
      <c r="M120" s="40" t="s">
        <v>3</v>
      </c>
      <c r="N120" s="40" t="s">
        <v>186</v>
      </c>
      <c r="O120" s="40" t="s">
        <v>3</v>
      </c>
      <c r="P120" s="39">
        <v>0</v>
      </c>
    </row>
    <row r="121" spans="1:16" x14ac:dyDescent="0.25">
      <c r="A121" s="41">
        <v>119</v>
      </c>
      <c r="B121" s="49" t="s">
        <v>683</v>
      </c>
      <c r="C121" s="40" t="s">
        <v>192</v>
      </c>
      <c r="D121" s="40" t="s">
        <v>103</v>
      </c>
      <c r="E121" s="40"/>
      <c r="F121" s="39">
        <v>0</v>
      </c>
      <c r="I121" s="41">
        <v>119</v>
      </c>
      <c r="J121" s="39" t="s">
        <v>108</v>
      </c>
      <c r="K121" s="49" t="s">
        <v>683</v>
      </c>
      <c r="L121" s="40" t="s">
        <v>192</v>
      </c>
      <c r="M121" s="40" t="s">
        <v>14</v>
      </c>
      <c r="N121" s="40" t="s">
        <v>103</v>
      </c>
      <c r="O121" s="40"/>
      <c r="P121" s="39">
        <v>0</v>
      </c>
    </row>
    <row r="122" spans="1:16" x14ac:dyDescent="0.25">
      <c r="A122" s="41">
        <v>120</v>
      </c>
      <c r="B122" s="40" t="s">
        <v>205</v>
      </c>
      <c r="C122" s="40" t="s">
        <v>211</v>
      </c>
      <c r="D122" s="40"/>
      <c r="E122" s="40"/>
      <c r="F122" s="39">
        <v>0</v>
      </c>
      <c r="I122" s="41">
        <v>120</v>
      </c>
      <c r="J122" s="39" t="s">
        <v>108</v>
      </c>
      <c r="K122" s="40" t="s">
        <v>205</v>
      </c>
      <c r="L122" s="40" t="s">
        <v>211</v>
      </c>
      <c r="M122" s="40" t="s">
        <v>14</v>
      </c>
      <c r="N122" s="40"/>
      <c r="O122" s="40"/>
      <c r="P122" s="39">
        <v>0</v>
      </c>
    </row>
    <row r="125" spans="1:16" ht="18.75" x14ac:dyDescent="0.25">
      <c r="A125" s="1094" t="s">
        <v>107</v>
      </c>
      <c r="B125" s="1095"/>
      <c r="C125" s="1095"/>
      <c r="D125" s="1095"/>
      <c r="E125" s="1095"/>
      <c r="F125" s="1096"/>
      <c r="I125" s="1094" t="s">
        <v>107</v>
      </c>
      <c r="J125" s="1095"/>
      <c r="K125" s="1095"/>
      <c r="L125" s="1095"/>
      <c r="M125" s="1095"/>
      <c r="N125" s="1095"/>
      <c r="O125" s="1095"/>
      <c r="P125" s="1096"/>
    </row>
    <row r="126" spans="1:16" ht="15.75" x14ac:dyDescent="0.25">
      <c r="A126" s="1097" t="s">
        <v>105</v>
      </c>
      <c r="B126" s="1098"/>
      <c r="C126" s="1098"/>
      <c r="D126" s="1098"/>
      <c r="E126" s="1098"/>
      <c r="F126" s="1099"/>
      <c r="I126" s="1091" t="s">
        <v>104</v>
      </c>
      <c r="J126" s="1092"/>
      <c r="K126" s="1092"/>
      <c r="L126" s="1092"/>
      <c r="M126" s="1092"/>
      <c r="N126" s="1092"/>
      <c r="O126" s="1092"/>
      <c r="P126" s="1093"/>
    </row>
    <row r="127" spans="1:16" x14ac:dyDescent="0.25">
      <c r="A127" s="41"/>
      <c r="B127" s="35" t="s">
        <v>18</v>
      </c>
      <c r="C127" s="36" t="s">
        <v>19</v>
      </c>
      <c r="D127" s="36" t="s">
        <v>22</v>
      </c>
      <c r="E127" s="36" t="s">
        <v>21</v>
      </c>
      <c r="F127" s="36" t="s">
        <v>23</v>
      </c>
      <c r="I127" s="41"/>
      <c r="J127" s="37" t="s">
        <v>25</v>
      </c>
      <c r="K127" s="35" t="s">
        <v>18</v>
      </c>
      <c r="L127" s="36" t="s">
        <v>19</v>
      </c>
      <c r="M127" s="36" t="s">
        <v>20</v>
      </c>
      <c r="N127" s="36" t="s">
        <v>22</v>
      </c>
      <c r="O127" s="36" t="s">
        <v>21</v>
      </c>
      <c r="P127" s="36" t="s">
        <v>23</v>
      </c>
    </row>
    <row r="128" spans="1:16" x14ac:dyDescent="0.25">
      <c r="A128" s="41">
        <v>1</v>
      </c>
      <c r="B128" s="39" t="s">
        <v>124</v>
      </c>
      <c r="C128" s="40" t="s">
        <v>125</v>
      </c>
      <c r="D128" s="40" t="s">
        <v>186</v>
      </c>
      <c r="E128" s="40" t="s">
        <v>3</v>
      </c>
      <c r="F128" s="39">
        <v>4440</v>
      </c>
      <c r="I128" s="41">
        <v>1</v>
      </c>
      <c r="J128" s="39" t="s">
        <v>108</v>
      </c>
      <c r="K128" s="49" t="s">
        <v>682</v>
      </c>
      <c r="L128" s="40" t="s">
        <v>201</v>
      </c>
      <c r="M128" s="40" t="s">
        <v>14</v>
      </c>
      <c r="N128" s="40"/>
      <c r="O128" s="40"/>
      <c r="P128" s="39">
        <v>2425</v>
      </c>
    </row>
    <row r="129" spans="1:16" ht="15" customHeight="1" x14ac:dyDescent="0.25">
      <c r="A129" s="41">
        <v>2</v>
      </c>
      <c r="B129" s="49" t="s">
        <v>682</v>
      </c>
      <c r="C129" s="40" t="s">
        <v>193</v>
      </c>
      <c r="D129" s="40" t="s">
        <v>186</v>
      </c>
      <c r="E129" s="40" t="s">
        <v>3</v>
      </c>
      <c r="F129" s="39">
        <v>2877</v>
      </c>
      <c r="I129" s="41">
        <v>2</v>
      </c>
      <c r="J129" s="39" t="s">
        <v>108</v>
      </c>
      <c r="K129" s="40" t="s">
        <v>171</v>
      </c>
      <c r="L129" s="42" t="s">
        <v>175</v>
      </c>
      <c r="M129" s="42" t="s">
        <v>14</v>
      </c>
      <c r="N129" s="40"/>
      <c r="O129" s="42"/>
      <c r="P129" s="39">
        <v>835</v>
      </c>
    </row>
    <row r="130" spans="1:16" ht="15.75" customHeight="1" x14ac:dyDescent="0.25">
      <c r="A130" s="41">
        <v>3</v>
      </c>
      <c r="B130" s="40" t="s">
        <v>171</v>
      </c>
      <c r="C130" s="40" t="s">
        <v>172</v>
      </c>
      <c r="D130" s="40" t="s">
        <v>186</v>
      </c>
      <c r="E130" s="40" t="s">
        <v>3</v>
      </c>
      <c r="F130" s="39">
        <v>2476</v>
      </c>
      <c r="I130" s="41">
        <v>3</v>
      </c>
      <c r="J130" s="39" t="s">
        <v>108</v>
      </c>
      <c r="K130" s="40" t="s">
        <v>171</v>
      </c>
      <c r="L130" s="42" t="s">
        <v>176</v>
      </c>
      <c r="M130" s="42" t="s">
        <v>14</v>
      </c>
      <c r="N130" s="40"/>
      <c r="O130" s="42"/>
      <c r="P130" s="39">
        <v>778</v>
      </c>
    </row>
    <row r="131" spans="1:16" x14ac:dyDescent="0.25">
      <c r="A131" s="41">
        <v>4</v>
      </c>
      <c r="B131" s="40" t="s">
        <v>245</v>
      </c>
      <c r="C131" s="40" t="s">
        <v>246</v>
      </c>
      <c r="D131" s="40" t="s">
        <v>103</v>
      </c>
      <c r="E131" s="40" t="s">
        <v>8</v>
      </c>
      <c r="F131" s="39">
        <v>1792</v>
      </c>
      <c r="I131" s="41">
        <v>4</v>
      </c>
      <c r="J131" s="39" t="s">
        <v>108</v>
      </c>
      <c r="K131" s="49" t="s">
        <v>682</v>
      </c>
      <c r="L131" s="42" t="s">
        <v>202</v>
      </c>
      <c r="M131" s="42" t="s">
        <v>14</v>
      </c>
      <c r="N131" s="40"/>
      <c r="O131" s="42"/>
      <c r="P131" s="39">
        <v>729</v>
      </c>
    </row>
    <row r="132" spans="1:16" x14ac:dyDescent="0.25">
      <c r="A132" s="41">
        <v>5</v>
      </c>
      <c r="B132" s="49" t="s">
        <v>683</v>
      </c>
      <c r="C132" s="40" t="s">
        <v>188</v>
      </c>
      <c r="D132" s="40" t="s">
        <v>186</v>
      </c>
      <c r="E132" s="40" t="s">
        <v>3</v>
      </c>
      <c r="F132" s="39">
        <v>656</v>
      </c>
      <c r="I132" s="41">
        <v>5</v>
      </c>
      <c r="J132" s="39" t="s">
        <v>108</v>
      </c>
      <c r="K132" s="43" t="s">
        <v>245</v>
      </c>
      <c r="L132" s="40" t="s">
        <v>251</v>
      </c>
      <c r="M132" s="40" t="s">
        <v>14</v>
      </c>
      <c r="N132" s="40"/>
      <c r="O132" s="40"/>
      <c r="P132" s="39">
        <v>552</v>
      </c>
    </row>
    <row r="133" spans="1:16" x14ac:dyDescent="0.25">
      <c r="A133" s="41">
        <v>6</v>
      </c>
      <c r="B133" s="40" t="s">
        <v>220</v>
      </c>
      <c r="C133" s="40" t="s">
        <v>221</v>
      </c>
      <c r="D133" s="40"/>
      <c r="E133" s="40" t="s">
        <v>8</v>
      </c>
      <c r="F133" s="39">
        <v>635</v>
      </c>
      <c r="I133" s="41">
        <v>6</v>
      </c>
      <c r="J133" s="39" t="s">
        <v>108</v>
      </c>
      <c r="K133" s="49" t="s">
        <v>682</v>
      </c>
      <c r="L133" s="40" t="s">
        <v>204</v>
      </c>
      <c r="M133" s="40" t="s">
        <v>14</v>
      </c>
      <c r="N133" s="40"/>
      <c r="O133" s="40"/>
      <c r="P133" s="39">
        <v>524</v>
      </c>
    </row>
    <row r="134" spans="1:16" x14ac:dyDescent="0.25">
      <c r="A134" s="41">
        <v>7</v>
      </c>
      <c r="B134" s="40" t="s">
        <v>205</v>
      </c>
      <c r="C134" s="40" t="s">
        <v>206</v>
      </c>
      <c r="D134" s="40" t="s">
        <v>186</v>
      </c>
      <c r="E134" s="40" t="s">
        <v>3</v>
      </c>
      <c r="F134" s="39">
        <v>394</v>
      </c>
      <c r="I134" s="41">
        <v>7</v>
      </c>
      <c r="J134" s="39" t="s">
        <v>108</v>
      </c>
      <c r="K134" s="43" t="s">
        <v>245</v>
      </c>
      <c r="L134" s="40" t="s">
        <v>252</v>
      </c>
      <c r="M134" s="40" t="s">
        <v>14</v>
      </c>
      <c r="N134" s="40"/>
      <c r="O134" s="40"/>
      <c r="P134" s="39">
        <v>470</v>
      </c>
    </row>
    <row r="135" spans="1:16" x14ac:dyDescent="0.25">
      <c r="A135" s="41">
        <v>8</v>
      </c>
      <c r="B135" s="40" t="s">
        <v>133</v>
      </c>
      <c r="C135" s="40" t="s">
        <v>134</v>
      </c>
      <c r="D135" s="40" t="s">
        <v>103</v>
      </c>
      <c r="E135" s="40" t="s">
        <v>8</v>
      </c>
      <c r="F135" s="39">
        <v>359</v>
      </c>
      <c r="I135" s="41">
        <v>8</v>
      </c>
      <c r="J135" s="39" t="s">
        <v>108</v>
      </c>
      <c r="K135" s="49" t="s">
        <v>682</v>
      </c>
      <c r="L135" s="40" t="s">
        <v>203</v>
      </c>
      <c r="M135" s="40" t="s">
        <v>14</v>
      </c>
      <c r="N135" s="40"/>
      <c r="O135" s="40"/>
      <c r="P135" s="39">
        <v>385</v>
      </c>
    </row>
    <row r="136" spans="1:16" x14ac:dyDescent="0.25">
      <c r="A136" s="41">
        <v>9</v>
      </c>
      <c r="B136" s="46" t="s">
        <v>153</v>
      </c>
      <c r="C136" s="40" t="s">
        <v>154</v>
      </c>
      <c r="D136" s="111" t="s">
        <v>606</v>
      </c>
      <c r="E136" s="40" t="s">
        <v>8</v>
      </c>
      <c r="F136" s="39">
        <v>336</v>
      </c>
      <c r="I136" s="41">
        <v>9</v>
      </c>
      <c r="J136" s="39" t="s">
        <v>108</v>
      </c>
      <c r="K136" s="47" t="s">
        <v>124</v>
      </c>
      <c r="L136" s="40" t="s">
        <v>132</v>
      </c>
      <c r="M136" s="40" t="s">
        <v>14</v>
      </c>
      <c r="N136" s="40"/>
      <c r="O136" s="40"/>
      <c r="P136" s="39">
        <v>377</v>
      </c>
    </row>
    <row r="137" spans="1:16" x14ac:dyDescent="0.25">
      <c r="A137" s="41">
        <v>10</v>
      </c>
      <c r="B137" s="39" t="s">
        <v>109</v>
      </c>
      <c r="C137" s="40" t="s">
        <v>110</v>
      </c>
      <c r="D137" s="49" t="s">
        <v>607</v>
      </c>
      <c r="E137" s="40" t="s">
        <v>8</v>
      </c>
      <c r="F137" s="39">
        <v>335</v>
      </c>
      <c r="I137" s="41">
        <v>10</v>
      </c>
      <c r="J137" s="39" t="s">
        <v>108</v>
      </c>
      <c r="K137" s="49" t="s">
        <v>684</v>
      </c>
      <c r="L137" s="40" t="s">
        <v>185</v>
      </c>
      <c r="M137" s="40" t="s">
        <v>14</v>
      </c>
      <c r="N137" s="40" t="s">
        <v>103</v>
      </c>
      <c r="O137" s="40"/>
      <c r="P137" s="39">
        <v>367</v>
      </c>
    </row>
    <row r="138" spans="1:16" x14ac:dyDescent="0.25">
      <c r="A138" s="41">
        <v>11</v>
      </c>
      <c r="B138" s="49" t="s">
        <v>684</v>
      </c>
      <c r="C138" s="40" t="s">
        <v>179</v>
      </c>
      <c r="D138" s="40" t="s">
        <v>186</v>
      </c>
      <c r="E138" s="40" t="s">
        <v>3</v>
      </c>
      <c r="F138" s="39">
        <v>297</v>
      </c>
      <c r="I138" s="41">
        <v>11</v>
      </c>
      <c r="J138" s="39" t="s">
        <v>108</v>
      </c>
      <c r="K138" s="49" t="s">
        <v>682</v>
      </c>
      <c r="L138" s="40" t="s">
        <v>200</v>
      </c>
      <c r="M138" s="40" t="s">
        <v>14</v>
      </c>
      <c r="N138" s="40" t="s">
        <v>103</v>
      </c>
      <c r="O138" s="40"/>
      <c r="P138" s="39">
        <v>340</v>
      </c>
    </row>
    <row r="139" spans="1:16" x14ac:dyDescent="0.25">
      <c r="A139" s="41">
        <v>12</v>
      </c>
      <c r="B139" s="40" t="s">
        <v>213</v>
      </c>
      <c r="C139" s="40" t="s">
        <v>214</v>
      </c>
      <c r="D139" s="40" t="s">
        <v>186</v>
      </c>
      <c r="E139" s="40" t="s">
        <v>3</v>
      </c>
      <c r="F139" s="39">
        <v>290</v>
      </c>
      <c r="I139" s="41">
        <v>12</v>
      </c>
      <c r="J139" s="39" t="s">
        <v>108</v>
      </c>
      <c r="K139" s="43" t="s">
        <v>220</v>
      </c>
      <c r="L139" s="40" t="s">
        <v>228</v>
      </c>
      <c r="M139" s="40" t="s">
        <v>77</v>
      </c>
      <c r="N139" s="40"/>
      <c r="O139" s="39"/>
      <c r="P139" s="39">
        <v>305</v>
      </c>
    </row>
    <row r="140" spans="1:16" x14ac:dyDescent="0.25">
      <c r="I140" s="41">
        <v>13</v>
      </c>
      <c r="J140" s="39" t="s">
        <v>108</v>
      </c>
      <c r="K140" s="49" t="s">
        <v>683</v>
      </c>
      <c r="L140" s="42" t="s">
        <v>191</v>
      </c>
      <c r="M140" s="42" t="s">
        <v>14</v>
      </c>
      <c r="N140" s="42" t="s">
        <v>103</v>
      </c>
      <c r="O140" s="42"/>
      <c r="P140" s="39">
        <v>270</v>
      </c>
    </row>
    <row r="141" spans="1:16" x14ac:dyDescent="0.25">
      <c r="I141" s="41">
        <v>14</v>
      </c>
      <c r="J141" s="39" t="s">
        <v>108</v>
      </c>
      <c r="K141" s="43" t="s">
        <v>133</v>
      </c>
      <c r="L141" s="42" t="s">
        <v>141</v>
      </c>
      <c r="M141" s="42" t="s">
        <v>14</v>
      </c>
      <c r="N141" s="42"/>
      <c r="O141" s="42"/>
      <c r="P141" s="39">
        <v>269</v>
      </c>
    </row>
    <row r="142" spans="1:16" x14ac:dyDescent="0.25">
      <c r="I142" s="41">
        <v>15</v>
      </c>
      <c r="J142" s="39" t="s">
        <v>108</v>
      </c>
      <c r="K142" s="40" t="s">
        <v>171</v>
      </c>
      <c r="L142" s="40" t="s">
        <v>177</v>
      </c>
      <c r="M142" s="40" t="s">
        <v>14</v>
      </c>
      <c r="N142" s="40"/>
      <c r="O142" s="40"/>
      <c r="P142" s="39">
        <v>258</v>
      </c>
    </row>
    <row r="143" spans="1:16" ht="18.75" x14ac:dyDescent="0.25">
      <c r="A143" s="1094" t="s">
        <v>107</v>
      </c>
      <c r="B143" s="1095"/>
      <c r="C143" s="1095"/>
      <c r="D143" s="1095"/>
      <c r="E143" s="1095"/>
      <c r="F143" s="1096"/>
      <c r="I143" s="41">
        <v>16</v>
      </c>
      <c r="J143" s="39" t="s">
        <v>108</v>
      </c>
      <c r="K143" s="40" t="s">
        <v>133</v>
      </c>
      <c r="L143" s="40" t="s">
        <v>145</v>
      </c>
      <c r="M143" s="40" t="s">
        <v>14</v>
      </c>
      <c r="N143" s="40" t="s">
        <v>103</v>
      </c>
      <c r="O143" s="40"/>
      <c r="P143" s="39">
        <v>225</v>
      </c>
    </row>
    <row r="144" spans="1:16" ht="15.75" x14ac:dyDescent="0.25">
      <c r="A144" s="1097" t="s">
        <v>106</v>
      </c>
      <c r="B144" s="1098"/>
      <c r="C144" s="1098"/>
      <c r="D144" s="1098"/>
      <c r="E144" s="1098"/>
      <c r="F144" s="1099"/>
      <c r="I144" s="41">
        <v>17</v>
      </c>
      <c r="J144" s="39" t="s">
        <v>108</v>
      </c>
      <c r="K144" s="40" t="s">
        <v>205</v>
      </c>
      <c r="L144" s="40" t="s">
        <v>212</v>
      </c>
      <c r="M144" s="40" t="s">
        <v>14</v>
      </c>
      <c r="N144" s="40"/>
      <c r="O144" s="40"/>
      <c r="P144" s="39">
        <v>219</v>
      </c>
    </row>
    <row r="145" spans="1:16" x14ac:dyDescent="0.25">
      <c r="A145" s="41"/>
      <c r="B145" s="35" t="s">
        <v>18</v>
      </c>
      <c r="C145" s="36" t="s">
        <v>19</v>
      </c>
      <c r="D145" s="36" t="s">
        <v>22</v>
      </c>
      <c r="E145" s="36" t="s">
        <v>21</v>
      </c>
      <c r="F145" s="36" t="s">
        <v>23</v>
      </c>
      <c r="I145" s="41">
        <v>18</v>
      </c>
      <c r="J145" s="39" t="s">
        <v>108</v>
      </c>
      <c r="K145" s="40" t="s">
        <v>133</v>
      </c>
      <c r="L145" s="40" t="s">
        <v>147</v>
      </c>
      <c r="M145" s="40" t="s">
        <v>77</v>
      </c>
      <c r="N145" s="40"/>
      <c r="O145" s="40"/>
      <c r="P145" s="39">
        <v>205</v>
      </c>
    </row>
    <row r="146" spans="1:16" x14ac:dyDescent="0.25">
      <c r="A146" s="41">
        <v>1</v>
      </c>
      <c r="B146" s="40" t="s">
        <v>245</v>
      </c>
      <c r="C146" s="40" t="s">
        <v>247</v>
      </c>
      <c r="D146" s="40" t="s">
        <v>186</v>
      </c>
      <c r="E146" s="40" t="s">
        <v>3</v>
      </c>
      <c r="F146" s="39">
        <v>1887</v>
      </c>
      <c r="I146" s="41">
        <v>19</v>
      </c>
      <c r="J146" s="39" t="s">
        <v>108</v>
      </c>
      <c r="K146" s="46" t="s">
        <v>153</v>
      </c>
      <c r="L146" s="40" t="s">
        <v>161</v>
      </c>
      <c r="M146" s="40" t="s">
        <v>77</v>
      </c>
      <c r="N146" s="45"/>
      <c r="O146" s="40"/>
      <c r="P146" s="39">
        <v>190</v>
      </c>
    </row>
    <row r="147" spans="1:16" x14ac:dyDescent="0.25">
      <c r="A147" s="41">
        <v>2</v>
      </c>
      <c r="B147" s="40" t="s">
        <v>171</v>
      </c>
      <c r="C147" s="40" t="s">
        <v>173</v>
      </c>
      <c r="D147" s="40" t="s">
        <v>186</v>
      </c>
      <c r="E147" s="40" t="s">
        <v>3</v>
      </c>
      <c r="F147" s="39">
        <v>1881</v>
      </c>
      <c r="I147" s="41">
        <v>20</v>
      </c>
      <c r="J147" s="39" t="s">
        <v>108</v>
      </c>
      <c r="K147" s="39" t="s">
        <v>109</v>
      </c>
      <c r="L147" s="40" t="s">
        <v>119</v>
      </c>
      <c r="M147" s="40" t="s">
        <v>77</v>
      </c>
      <c r="N147" s="39"/>
      <c r="O147" s="39"/>
      <c r="P147" s="39">
        <v>175</v>
      </c>
    </row>
    <row r="148" spans="1:16" x14ac:dyDescent="0.25">
      <c r="A148" s="41">
        <v>3</v>
      </c>
      <c r="B148" s="49" t="s">
        <v>684</v>
      </c>
      <c r="C148" s="42" t="s">
        <v>180</v>
      </c>
      <c r="D148" s="40" t="s">
        <v>186</v>
      </c>
      <c r="E148" s="42" t="s">
        <v>3</v>
      </c>
      <c r="F148" s="39">
        <v>667</v>
      </c>
      <c r="I148" s="41">
        <v>21</v>
      </c>
      <c r="J148" s="39" t="s">
        <v>108</v>
      </c>
      <c r="K148" s="46" t="s">
        <v>153</v>
      </c>
      <c r="L148" s="40" t="s">
        <v>160</v>
      </c>
      <c r="M148" s="40" t="s">
        <v>77</v>
      </c>
      <c r="N148" s="111" t="s">
        <v>977</v>
      </c>
      <c r="O148" s="40"/>
      <c r="P148" s="39">
        <v>150</v>
      </c>
    </row>
    <row r="149" spans="1:16" x14ac:dyDescent="0.25">
      <c r="A149" s="41">
        <v>4</v>
      </c>
      <c r="B149" s="43" t="s">
        <v>205</v>
      </c>
      <c r="C149" s="40" t="s">
        <v>209</v>
      </c>
      <c r="D149" s="40" t="s">
        <v>103</v>
      </c>
      <c r="E149" s="40" t="s">
        <v>255</v>
      </c>
      <c r="F149" s="39">
        <v>570</v>
      </c>
      <c r="I149" s="41">
        <v>22</v>
      </c>
      <c r="J149" s="39" t="s">
        <v>108</v>
      </c>
      <c r="K149" s="46" t="s">
        <v>153</v>
      </c>
      <c r="L149" s="40" t="s">
        <v>157</v>
      </c>
      <c r="M149" s="40" t="s">
        <v>77</v>
      </c>
      <c r="N149" s="45"/>
      <c r="O149" s="40"/>
      <c r="P149" s="39">
        <v>140</v>
      </c>
    </row>
    <row r="150" spans="1:16" x14ac:dyDescent="0.25">
      <c r="A150" s="41">
        <v>5</v>
      </c>
      <c r="B150" s="47" t="s">
        <v>124</v>
      </c>
      <c r="C150" s="40" t="s">
        <v>126</v>
      </c>
      <c r="D150" s="40" t="s">
        <v>186</v>
      </c>
      <c r="E150" s="40" t="s">
        <v>3</v>
      </c>
      <c r="F150" s="39">
        <v>319</v>
      </c>
      <c r="I150" s="41">
        <v>23</v>
      </c>
      <c r="J150" s="39" t="s">
        <v>108</v>
      </c>
      <c r="K150" s="39" t="s">
        <v>109</v>
      </c>
      <c r="L150" s="40" t="s">
        <v>120</v>
      </c>
      <c r="M150" s="40" t="s">
        <v>77</v>
      </c>
      <c r="N150" s="39"/>
      <c r="O150" s="39"/>
      <c r="P150" s="39">
        <v>130</v>
      </c>
    </row>
    <row r="151" spans="1:16" x14ac:dyDescent="0.25">
      <c r="A151" s="41">
        <v>6</v>
      </c>
      <c r="B151" s="43" t="s">
        <v>133</v>
      </c>
      <c r="C151" s="40" t="s">
        <v>138</v>
      </c>
      <c r="D151" s="40" t="s">
        <v>186</v>
      </c>
      <c r="E151" s="40" t="s">
        <v>3</v>
      </c>
      <c r="F151" s="39">
        <v>310</v>
      </c>
      <c r="I151" s="41">
        <v>24</v>
      </c>
      <c r="J151" s="39" t="s">
        <v>108</v>
      </c>
      <c r="K151" s="39" t="s">
        <v>109</v>
      </c>
      <c r="L151" s="40" t="s">
        <v>118</v>
      </c>
      <c r="M151" s="40" t="s">
        <v>77</v>
      </c>
      <c r="N151" s="39"/>
      <c r="O151" s="39"/>
      <c r="P151" s="39">
        <v>105</v>
      </c>
    </row>
    <row r="152" spans="1:16" x14ac:dyDescent="0.25">
      <c r="A152" s="41">
        <v>7</v>
      </c>
      <c r="B152" s="40" t="s">
        <v>133</v>
      </c>
      <c r="C152" s="40" t="s">
        <v>150</v>
      </c>
      <c r="D152" s="40" t="s">
        <v>186</v>
      </c>
      <c r="E152" s="40" t="s">
        <v>3</v>
      </c>
      <c r="F152" s="39">
        <v>100</v>
      </c>
      <c r="I152" s="41">
        <v>25</v>
      </c>
      <c r="J152" s="39" t="s">
        <v>108</v>
      </c>
      <c r="K152" s="40" t="s">
        <v>133</v>
      </c>
      <c r="L152" s="40" t="s">
        <v>115</v>
      </c>
      <c r="M152" s="40" t="s">
        <v>77</v>
      </c>
      <c r="N152" s="40"/>
      <c r="O152" s="40"/>
      <c r="P152" s="39">
        <v>100</v>
      </c>
    </row>
    <row r="153" spans="1:16" x14ac:dyDescent="0.25">
      <c r="A153" s="41">
        <v>8</v>
      </c>
      <c r="B153" s="40" t="s">
        <v>245</v>
      </c>
      <c r="C153" s="40" t="s">
        <v>248</v>
      </c>
      <c r="D153" s="40" t="s">
        <v>186</v>
      </c>
      <c r="E153" s="40" t="s">
        <v>3</v>
      </c>
      <c r="F153" s="39">
        <v>95</v>
      </c>
      <c r="I153" s="41">
        <v>26</v>
      </c>
      <c r="J153" s="39" t="s">
        <v>108</v>
      </c>
      <c r="K153" s="46" t="s">
        <v>153</v>
      </c>
      <c r="L153" s="40" t="s">
        <v>158</v>
      </c>
      <c r="M153" s="40" t="s">
        <v>77</v>
      </c>
      <c r="N153" s="111" t="s">
        <v>978</v>
      </c>
      <c r="O153" s="40" t="s">
        <v>3</v>
      </c>
      <c r="P153" s="39">
        <v>100</v>
      </c>
    </row>
    <row r="154" spans="1:16" x14ac:dyDescent="0.25">
      <c r="A154" s="41">
        <v>9</v>
      </c>
      <c r="B154" s="49" t="s">
        <v>683</v>
      </c>
      <c r="C154" s="40" t="s">
        <v>189</v>
      </c>
      <c r="D154" s="40" t="s">
        <v>186</v>
      </c>
      <c r="E154" s="40" t="s">
        <v>3</v>
      </c>
      <c r="F154" s="39">
        <v>0</v>
      </c>
      <c r="I154" s="41">
        <v>27</v>
      </c>
      <c r="J154" s="39" t="s">
        <v>108</v>
      </c>
      <c r="K154" s="46" t="s">
        <v>153</v>
      </c>
      <c r="L154" s="40" t="s">
        <v>159</v>
      </c>
      <c r="M154" s="40" t="s">
        <v>77</v>
      </c>
      <c r="N154" s="111" t="s">
        <v>979</v>
      </c>
      <c r="O154" s="40"/>
      <c r="P154" s="39">
        <v>86</v>
      </c>
    </row>
    <row r="155" spans="1:16" x14ac:dyDescent="0.25">
      <c r="I155" s="41">
        <v>28</v>
      </c>
      <c r="J155" s="39" t="s">
        <v>108</v>
      </c>
      <c r="K155" s="40" t="s">
        <v>171</v>
      </c>
      <c r="L155" s="40" t="s">
        <v>178</v>
      </c>
      <c r="M155" s="40" t="s">
        <v>14</v>
      </c>
      <c r="N155" s="40"/>
      <c r="O155" s="40"/>
      <c r="P155" s="39">
        <v>79</v>
      </c>
    </row>
    <row r="156" spans="1:16" x14ac:dyDescent="0.25">
      <c r="I156" s="41">
        <v>29</v>
      </c>
      <c r="J156" s="39" t="s">
        <v>108</v>
      </c>
      <c r="K156" s="46" t="s">
        <v>153</v>
      </c>
      <c r="L156" s="40" t="s">
        <v>156</v>
      </c>
      <c r="M156" s="40" t="s">
        <v>77</v>
      </c>
      <c r="N156" s="111" t="s">
        <v>980</v>
      </c>
      <c r="O156" s="40"/>
      <c r="P156" s="39">
        <v>70</v>
      </c>
    </row>
    <row r="157" spans="1:16" ht="18.75" x14ac:dyDescent="0.25">
      <c r="A157" s="1094" t="s">
        <v>107</v>
      </c>
      <c r="B157" s="1095"/>
      <c r="C157" s="1095"/>
      <c r="D157" s="1095"/>
      <c r="E157" s="1095"/>
      <c r="F157" s="1096"/>
      <c r="I157" s="41">
        <v>30</v>
      </c>
      <c r="J157" s="39" t="s">
        <v>108</v>
      </c>
      <c r="K157" s="46" t="s">
        <v>153</v>
      </c>
      <c r="L157" s="40" t="s">
        <v>162</v>
      </c>
      <c r="M157" s="40" t="s">
        <v>77</v>
      </c>
      <c r="N157" s="45"/>
      <c r="O157" s="40"/>
      <c r="P157" s="39">
        <v>56</v>
      </c>
    </row>
    <row r="158" spans="1:16" ht="15.75" x14ac:dyDescent="0.25">
      <c r="A158" s="1097" t="s">
        <v>254</v>
      </c>
      <c r="B158" s="1098"/>
      <c r="C158" s="1098"/>
      <c r="D158" s="1098"/>
      <c r="E158" s="1098"/>
      <c r="F158" s="1099"/>
      <c r="I158" s="41">
        <v>31</v>
      </c>
      <c r="J158" s="39" t="s">
        <v>108</v>
      </c>
      <c r="K158" s="46" t="s">
        <v>153</v>
      </c>
      <c r="L158" s="40" t="s">
        <v>163</v>
      </c>
      <c r="M158" s="40" t="s">
        <v>77</v>
      </c>
      <c r="N158" s="45"/>
      <c r="O158" s="40"/>
      <c r="P158" s="39">
        <v>40</v>
      </c>
    </row>
    <row r="159" spans="1:16" x14ac:dyDescent="0.25">
      <c r="A159" s="41"/>
      <c r="B159" s="35" t="s">
        <v>18</v>
      </c>
      <c r="C159" s="36" t="s">
        <v>19</v>
      </c>
      <c r="D159" s="36" t="s">
        <v>22</v>
      </c>
      <c r="E159" s="36" t="s">
        <v>21</v>
      </c>
      <c r="F159" s="36" t="s">
        <v>23</v>
      </c>
      <c r="I159" s="41">
        <v>32</v>
      </c>
      <c r="J159" s="39" t="s">
        <v>108</v>
      </c>
      <c r="K159" s="46" t="s">
        <v>153</v>
      </c>
      <c r="L159" s="40" t="s">
        <v>164</v>
      </c>
      <c r="M159" s="40" t="s">
        <v>77</v>
      </c>
      <c r="N159" s="45"/>
      <c r="O159" s="40"/>
      <c r="P159" s="39">
        <v>40</v>
      </c>
    </row>
    <row r="160" spans="1:16" x14ac:dyDescent="0.25">
      <c r="A160" s="41">
        <v>1</v>
      </c>
      <c r="B160" s="39" t="s">
        <v>124</v>
      </c>
      <c r="C160" s="40" t="s">
        <v>131</v>
      </c>
      <c r="D160" s="40" t="s">
        <v>103</v>
      </c>
      <c r="E160" s="40"/>
      <c r="F160" s="39">
        <v>1980</v>
      </c>
      <c r="I160" s="41">
        <v>33</v>
      </c>
      <c r="J160" s="39" t="s">
        <v>108</v>
      </c>
      <c r="K160" s="40" t="s">
        <v>133</v>
      </c>
      <c r="L160" s="40" t="s">
        <v>143</v>
      </c>
      <c r="M160" s="40" t="s">
        <v>14</v>
      </c>
      <c r="N160" s="40"/>
      <c r="O160" s="40"/>
      <c r="P160" s="39">
        <v>30</v>
      </c>
    </row>
    <row r="161" spans="1:16" x14ac:dyDescent="0.25">
      <c r="A161" s="41">
        <v>2</v>
      </c>
      <c r="B161" s="40" t="s">
        <v>245</v>
      </c>
      <c r="C161" s="40" t="s">
        <v>250</v>
      </c>
      <c r="D161" s="40" t="s">
        <v>103</v>
      </c>
      <c r="E161" s="40" t="s">
        <v>8</v>
      </c>
      <c r="F161" s="39">
        <v>1312</v>
      </c>
      <c r="I161" s="41">
        <v>34</v>
      </c>
      <c r="J161" s="39" t="s">
        <v>108</v>
      </c>
      <c r="K161" s="40" t="s">
        <v>133</v>
      </c>
      <c r="L161" s="40" t="s">
        <v>144</v>
      </c>
      <c r="M161" s="40" t="s">
        <v>14</v>
      </c>
      <c r="N161" s="40"/>
      <c r="O161" s="40"/>
      <c r="P161" s="39">
        <v>25</v>
      </c>
    </row>
    <row r="162" spans="1:16" x14ac:dyDescent="0.25">
      <c r="A162" s="41">
        <v>3</v>
      </c>
      <c r="B162" s="40" t="s">
        <v>245</v>
      </c>
      <c r="C162" s="40" t="s">
        <v>249</v>
      </c>
      <c r="D162" s="40" t="s">
        <v>103</v>
      </c>
      <c r="E162" s="40" t="s">
        <v>8</v>
      </c>
      <c r="F162" s="39">
        <v>925</v>
      </c>
      <c r="I162" s="41">
        <v>35</v>
      </c>
      <c r="J162" s="39" t="s">
        <v>108</v>
      </c>
      <c r="K162" s="40" t="s">
        <v>133</v>
      </c>
      <c r="L162" s="40" t="s">
        <v>146</v>
      </c>
      <c r="M162" s="40" t="s">
        <v>14</v>
      </c>
      <c r="N162" s="40"/>
      <c r="O162" s="40"/>
      <c r="P162" s="39">
        <v>5</v>
      </c>
    </row>
    <row r="163" spans="1:16" x14ac:dyDescent="0.25">
      <c r="A163" s="41">
        <v>4</v>
      </c>
      <c r="B163" s="40" t="s">
        <v>171</v>
      </c>
      <c r="C163" s="42" t="s">
        <v>174</v>
      </c>
      <c r="D163" s="40" t="s">
        <v>103</v>
      </c>
      <c r="E163" s="42" t="s">
        <v>8</v>
      </c>
      <c r="F163" s="39">
        <v>717</v>
      </c>
      <c r="I163" s="41">
        <v>36</v>
      </c>
      <c r="J163" s="39" t="s">
        <v>108</v>
      </c>
      <c r="K163" s="49" t="s">
        <v>683</v>
      </c>
      <c r="L163" s="40" t="s">
        <v>192</v>
      </c>
      <c r="M163" s="40" t="s">
        <v>14</v>
      </c>
      <c r="N163" s="40" t="s">
        <v>103</v>
      </c>
      <c r="O163" s="40"/>
      <c r="P163" s="39">
        <v>0</v>
      </c>
    </row>
    <row r="164" spans="1:16" x14ac:dyDescent="0.25">
      <c r="A164" s="41">
        <v>5</v>
      </c>
      <c r="B164" s="40" t="s">
        <v>205</v>
      </c>
      <c r="C164" s="42" t="s">
        <v>208</v>
      </c>
      <c r="D164" s="40" t="s">
        <v>103</v>
      </c>
      <c r="E164" s="42" t="s">
        <v>8</v>
      </c>
      <c r="F164" s="39">
        <v>664</v>
      </c>
      <c r="I164" s="41">
        <v>37</v>
      </c>
      <c r="J164" s="39" t="s">
        <v>108</v>
      </c>
      <c r="K164" s="40" t="s">
        <v>205</v>
      </c>
      <c r="L164" s="40" t="s">
        <v>211</v>
      </c>
      <c r="M164" s="40" t="s">
        <v>14</v>
      </c>
      <c r="N164" s="40"/>
      <c r="O164" s="40"/>
      <c r="P164" s="39">
        <v>0</v>
      </c>
    </row>
    <row r="165" spans="1:16" x14ac:dyDescent="0.25">
      <c r="A165" s="41">
        <v>6</v>
      </c>
      <c r="B165" s="43" t="s">
        <v>220</v>
      </c>
      <c r="C165" s="42" t="s">
        <v>222</v>
      </c>
      <c r="D165" s="40" t="s">
        <v>11</v>
      </c>
      <c r="E165" s="48"/>
      <c r="F165" s="39">
        <v>595</v>
      </c>
    </row>
    <row r="166" spans="1:16" x14ac:dyDescent="0.25">
      <c r="A166" s="41">
        <v>7</v>
      </c>
      <c r="B166" s="43" t="s">
        <v>133</v>
      </c>
      <c r="C166" s="40" t="s">
        <v>135</v>
      </c>
      <c r="D166" s="40" t="s">
        <v>103</v>
      </c>
      <c r="E166" s="40" t="s">
        <v>8</v>
      </c>
      <c r="F166" s="39">
        <v>575</v>
      </c>
    </row>
    <row r="167" spans="1:16" x14ac:dyDescent="0.25">
      <c r="A167" s="41">
        <v>8</v>
      </c>
      <c r="B167" s="49" t="s">
        <v>682</v>
      </c>
      <c r="C167" s="40" t="s">
        <v>197</v>
      </c>
      <c r="D167" s="40" t="s">
        <v>103</v>
      </c>
      <c r="E167" s="40" t="s">
        <v>8</v>
      </c>
      <c r="F167" s="39">
        <v>495</v>
      </c>
    </row>
    <row r="168" spans="1:16" x14ac:dyDescent="0.25">
      <c r="A168" s="41">
        <v>9</v>
      </c>
      <c r="B168" s="49" t="s">
        <v>684</v>
      </c>
      <c r="C168" s="40" t="s">
        <v>182</v>
      </c>
      <c r="D168" s="40" t="s">
        <v>103</v>
      </c>
      <c r="E168" s="40"/>
      <c r="F168" s="39">
        <v>487</v>
      </c>
    </row>
    <row r="169" spans="1:16" x14ac:dyDescent="0.25">
      <c r="A169" s="41">
        <v>10</v>
      </c>
      <c r="B169" s="47" t="s">
        <v>124</v>
      </c>
      <c r="C169" s="40" t="s">
        <v>129</v>
      </c>
      <c r="D169" s="40" t="s">
        <v>103</v>
      </c>
      <c r="E169" s="40" t="s">
        <v>8</v>
      </c>
      <c r="F169" s="39">
        <v>480</v>
      </c>
    </row>
    <row r="170" spans="1:16" x14ac:dyDescent="0.25">
      <c r="A170" s="41">
        <v>11</v>
      </c>
      <c r="B170" s="43" t="s">
        <v>220</v>
      </c>
      <c r="C170" s="40" t="s">
        <v>223</v>
      </c>
      <c r="D170" s="40"/>
      <c r="E170" s="39"/>
      <c r="F170" s="39">
        <v>455</v>
      </c>
    </row>
    <row r="171" spans="1:16" x14ac:dyDescent="0.25">
      <c r="A171" s="41">
        <v>12</v>
      </c>
      <c r="B171" s="47" t="s">
        <v>109</v>
      </c>
      <c r="C171" s="40" t="s">
        <v>114</v>
      </c>
      <c r="D171" s="39"/>
      <c r="E171" s="39"/>
      <c r="F171" s="39">
        <v>439</v>
      </c>
    </row>
    <row r="172" spans="1:16" x14ac:dyDescent="0.25">
      <c r="A172" s="41">
        <v>13</v>
      </c>
      <c r="B172" s="49" t="s">
        <v>684</v>
      </c>
      <c r="C172" s="40" t="s">
        <v>181</v>
      </c>
      <c r="D172" s="40" t="s">
        <v>103</v>
      </c>
      <c r="E172" s="40" t="s">
        <v>8</v>
      </c>
      <c r="F172" s="39">
        <v>367</v>
      </c>
    </row>
    <row r="173" spans="1:16" x14ac:dyDescent="0.25">
      <c r="A173" s="41">
        <v>14</v>
      </c>
      <c r="B173" s="43" t="s">
        <v>220</v>
      </c>
      <c r="C173" s="40" t="s">
        <v>233</v>
      </c>
      <c r="D173" s="40"/>
      <c r="E173" s="39"/>
      <c r="F173" s="39">
        <v>360</v>
      </c>
    </row>
    <row r="174" spans="1:16" x14ac:dyDescent="0.25">
      <c r="A174" s="41">
        <v>15</v>
      </c>
      <c r="B174" s="43" t="s">
        <v>205</v>
      </c>
      <c r="C174" s="40" t="s">
        <v>207</v>
      </c>
      <c r="D174" s="40" t="s">
        <v>103</v>
      </c>
      <c r="E174" s="40"/>
      <c r="F174" s="39">
        <v>359</v>
      </c>
    </row>
    <row r="175" spans="1:16" x14ac:dyDescent="0.25">
      <c r="A175" s="41">
        <v>16</v>
      </c>
      <c r="B175" s="43" t="s">
        <v>133</v>
      </c>
      <c r="C175" s="40" t="s">
        <v>148</v>
      </c>
      <c r="D175" s="40"/>
      <c r="E175" s="40"/>
      <c r="F175" s="39">
        <v>355</v>
      </c>
    </row>
    <row r="176" spans="1:16" x14ac:dyDescent="0.25">
      <c r="A176" s="41">
        <v>17</v>
      </c>
      <c r="B176" s="43" t="s">
        <v>220</v>
      </c>
      <c r="C176" s="40" t="s">
        <v>224</v>
      </c>
      <c r="D176" s="40"/>
      <c r="E176" s="39"/>
      <c r="F176" s="39">
        <v>345</v>
      </c>
    </row>
    <row r="177" spans="1:6" x14ac:dyDescent="0.25">
      <c r="A177" s="41">
        <v>18</v>
      </c>
      <c r="B177" s="47" t="s">
        <v>124</v>
      </c>
      <c r="C177" s="40" t="s">
        <v>130</v>
      </c>
      <c r="D177" s="40" t="s">
        <v>103</v>
      </c>
      <c r="E177" s="40"/>
      <c r="F177" s="39">
        <v>330</v>
      </c>
    </row>
    <row r="178" spans="1:6" x14ac:dyDescent="0.25">
      <c r="A178" s="41">
        <v>19</v>
      </c>
      <c r="B178" s="43" t="s">
        <v>205</v>
      </c>
      <c r="C178" s="42" t="s">
        <v>210</v>
      </c>
      <c r="D178" s="40" t="s">
        <v>103</v>
      </c>
      <c r="E178" s="42" t="s">
        <v>8</v>
      </c>
      <c r="F178" s="39">
        <v>280</v>
      </c>
    </row>
    <row r="179" spans="1:6" x14ac:dyDescent="0.25">
      <c r="A179" s="41">
        <v>20</v>
      </c>
      <c r="B179" s="47" t="s">
        <v>109</v>
      </c>
      <c r="C179" s="42" t="s">
        <v>111</v>
      </c>
      <c r="D179" s="40"/>
      <c r="E179" s="48"/>
      <c r="F179" s="39">
        <v>275</v>
      </c>
    </row>
    <row r="180" spans="1:6" x14ac:dyDescent="0.25">
      <c r="A180" s="41">
        <v>21</v>
      </c>
      <c r="B180" s="43" t="s">
        <v>213</v>
      </c>
      <c r="C180" s="42" t="s">
        <v>216</v>
      </c>
      <c r="D180" s="42" t="s">
        <v>103</v>
      </c>
      <c r="E180" s="42" t="s">
        <v>8</v>
      </c>
      <c r="F180" s="39">
        <v>270</v>
      </c>
    </row>
    <row r="181" spans="1:6" x14ac:dyDescent="0.25">
      <c r="A181" s="41">
        <v>22</v>
      </c>
      <c r="B181" s="43" t="s">
        <v>220</v>
      </c>
      <c r="C181" s="42" t="s">
        <v>229</v>
      </c>
      <c r="D181" s="42"/>
      <c r="E181" s="48"/>
      <c r="F181" s="39">
        <v>270</v>
      </c>
    </row>
    <row r="182" spans="1:6" x14ac:dyDescent="0.25">
      <c r="A182" s="41">
        <v>23</v>
      </c>
      <c r="B182" s="40" t="s">
        <v>213</v>
      </c>
      <c r="C182" s="40" t="s">
        <v>218</v>
      </c>
      <c r="D182" s="40" t="s">
        <v>103</v>
      </c>
      <c r="E182" s="40" t="s">
        <v>8</v>
      </c>
      <c r="F182" s="39">
        <v>245</v>
      </c>
    </row>
    <row r="183" spans="1:6" x14ac:dyDescent="0.25">
      <c r="A183" s="41">
        <v>24</v>
      </c>
      <c r="B183" s="40" t="s">
        <v>220</v>
      </c>
      <c r="C183" s="40" t="s">
        <v>225</v>
      </c>
      <c r="D183" s="40"/>
      <c r="E183" s="39"/>
      <c r="F183" s="39">
        <v>240</v>
      </c>
    </row>
    <row r="184" spans="1:6" x14ac:dyDescent="0.25">
      <c r="A184" s="41">
        <v>25</v>
      </c>
      <c r="B184" s="39" t="s">
        <v>124</v>
      </c>
      <c r="C184" s="40" t="s">
        <v>127</v>
      </c>
      <c r="D184" s="40" t="s">
        <v>103</v>
      </c>
      <c r="E184" s="40" t="s">
        <v>8</v>
      </c>
      <c r="F184" s="39">
        <v>222</v>
      </c>
    </row>
    <row r="185" spans="1:6" x14ac:dyDescent="0.25">
      <c r="A185" s="41">
        <v>26</v>
      </c>
      <c r="B185" s="49" t="s">
        <v>682</v>
      </c>
      <c r="C185" s="40" t="s">
        <v>194</v>
      </c>
      <c r="D185" s="40" t="s">
        <v>103</v>
      </c>
      <c r="E185" s="40" t="s">
        <v>8</v>
      </c>
      <c r="F185" s="39">
        <v>215</v>
      </c>
    </row>
    <row r="186" spans="1:6" x14ac:dyDescent="0.25">
      <c r="A186" s="41">
        <v>27</v>
      </c>
      <c r="B186" s="40" t="s">
        <v>220</v>
      </c>
      <c r="C186" s="40" t="s">
        <v>231</v>
      </c>
      <c r="D186" s="40"/>
      <c r="E186" s="39"/>
      <c r="F186" s="39">
        <v>215</v>
      </c>
    </row>
    <row r="187" spans="1:6" x14ac:dyDescent="0.25">
      <c r="A187" s="41">
        <v>28</v>
      </c>
      <c r="B187" s="40" t="s">
        <v>220</v>
      </c>
      <c r="C187" s="40" t="s">
        <v>232</v>
      </c>
      <c r="D187" s="40"/>
      <c r="E187" s="39"/>
      <c r="F187" s="39">
        <v>215</v>
      </c>
    </row>
    <row r="188" spans="1:6" x14ac:dyDescent="0.25">
      <c r="A188" s="41">
        <v>29</v>
      </c>
      <c r="B188" s="46" t="s">
        <v>153</v>
      </c>
      <c r="C188" s="40" t="s">
        <v>155</v>
      </c>
      <c r="D188" s="45" t="s">
        <v>167</v>
      </c>
      <c r="E188" s="40" t="s">
        <v>8</v>
      </c>
      <c r="F188" s="39">
        <v>210</v>
      </c>
    </row>
    <row r="189" spans="1:6" x14ac:dyDescent="0.25">
      <c r="A189" s="41">
        <v>30</v>
      </c>
      <c r="B189" s="40" t="s">
        <v>133</v>
      </c>
      <c r="C189" s="40" t="s">
        <v>149</v>
      </c>
      <c r="D189" s="40"/>
      <c r="E189" s="40"/>
      <c r="F189" s="39">
        <v>205</v>
      </c>
    </row>
    <row r="190" spans="1:6" x14ac:dyDescent="0.25">
      <c r="A190" s="41">
        <v>31</v>
      </c>
      <c r="B190" s="49" t="s">
        <v>682</v>
      </c>
      <c r="C190" s="40" t="s">
        <v>199</v>
      </c>
      <c r="D190" s="40" t="s">
        <v>103</v>
      </c>
      <c r="E190" s="40"/>
      <c r="F190" s="39">
        <v>185</v>
      </c>
    </row>
    <row r="191" spans="1:6" x14ac:dyDescent="0.25">
      <c r="A191" s="41">
        <v>32</v>
      </c>
      <c r="B191" s="40" t="s">
        <v>220</v>
      </c>
      <c r="C191" s="40" t="s">
        <v>226</v>
      </c>
      <c r="D191" s="40"/>
      <c r="E191" s="39"/>
      <c r="F191" s="39">
        <v>180</v>
      </c>
    </row>
    <row r="192" spans="1:6" x14ac:dyDescent="0.25">
      <c r="A192" s="41">
        <v>33</v>
      </c>
      <c r="B192" s="40" t="s">
        <v>220</v>
      </c>
      <c r="C192" s="40" t="s">
        <v>230</v>
      </c>
      <c r="D192" s="40"/>
      <c r="E192" s="39"/>
      <c r="F192" s="39">
        <v>180</v>
      </c>
    </row>
    <row r="193" spans="1:6" x14ac:dyDescent="0.25">
      <c r="A193" s="41">
        <v>34</v>
      </c>
      <c r="B193" s="39" t="s">
        <v>109</v>
      </c>
      <c r="C193" s="40" t="s">
        <v>116</v>
      </c>
      <c r="D193" s="39"/>
      <c r="E193" s="39"/>
      <c r="F193" s="39">
        <v>170</v>
      </c>
    </row>
    <row r="194" spans="1:6" x14ac:dyDescent="0.25">
      <c r="A194" s="41">
        <v>35</v>
      </c>
      <c r="B194" s="39" t="s">
        <v>109</v>
      </c>
      <c r="C194" s="40" t="s">
        <v>115</v>
      </c>
      <c r="D194" s="39"/>
      <c r="E194" s="39"/>
      <c r="F194" s="39">
        <v>158</v>
      </c>
    </row>
    <row r="195" spans="1:6" x14ac:dyDescent="0.25">
      <c r="A195" s="41">
        <v>36</v>
      </c>
      <c r="B195" s="40" t="s">
        <v>220</v>
      </c>
      <c r="C195" s="40" t="s">
        <v>227</v>
      </c>
      <c r="D195" s="40"/>
      <c r="E195" s="39"/>
      <c r="F195" s="39">
        <v>155</v>
      </c>
    </row>
    <row r="196" spans="1:6" x14ac:dyDescent="0.25">
      <c r="A196" s="41">
        <v>37</v>
      </c>
      <c r="B196" s="39" t="s">
        <v>109</v>
      </c>
      <c r="C196" s="40" t="s">
        <v>117</v>
      </c>
      <c r="D196" s="39"/>
      <c r="E196" s="39"/>
      <c r="F196" s="39">
        <v>135</v>
      </c>
    </row>
    <row r="197" spans="1:6" x14ac:dyDescent="0.25">
      <c r="A197" s="41">
        <v>38</v>
      </c>
      <c r="B197" s="40" t="s">
        <v>133</v>
      </c>
      <c r="C197" s="40" t="s">
        <v>136</v>
      </c>
      <c r="D197" s="40" t="s">
        <v>103</v>
      </c>
      <c r="E197" s="40" t="s">
        <v>8</v>
      </c>
      <c r="F197" s="39">
        <v>125</v>
      </c>
    </row>
    <row r="198" spans="1:6" x14ac:dyDescent="0.25">
      <c r="A198" s="41">
        <v>39</v>
      </c>
      <c r="B198" s="40" t="s">
        <v>133</v>
      </c>
      <c r="C198" s="40" t="s">
        <v>137</v>
      </c>
      <c r="D198" s="40" t="s">
        <v>103</v>
      </c>
      <c r="E198" s="40" t="s">
        <v>8</v>
      </c>
      <c r="F198" s="39">
        <v>125</v>
      </c>
    </row>
    <row r="199" spans="1:6" x14ac:dyDescent="0.25">
      <c r="A199" s="41">
        <v>40</v>
      </c>
      <c r="B199" s="49" t="s">
        <v>684</v>
      </c>
      <c r="C199" s="40" t="s">
        <v>184</v>
      </c>
      <c r="D199" s="40" t="s">
        <v>103</v>
      </c>
      <c r="E199" s="40"/>
      <c r="F199" s="39">
        <v>112</v>
      </c>
    </row>
    <row r="200" spans="1:6" x14ac:dyDescent="0.25">
      <c r="A200" s="41">
        <v>41</v>
      </c>
      <c r="B200" s="39" t="s">
        <v>109</v>
      </c>
      <c r="C200" s="40" t="s">
        <v>112</v>
      </c>
      <c r="D200" s="39"/>
      <c r="E200" s="39"/>
      <c r="F200" s="39">
        <v>100</v>
      </c>
    </row>
    <row r="201" spans="1:6" x14ac:dyDescent="0.25">
      <c r="A201" s="41">
        <v>42</v>
      </c>
      <c r="B201" s="40" t="s">
        <v>220</v>
      </c>
      <c r="C201" s="40" t="s">
        <v>236</v>
      </c>
      <c r="D201" s="40"/>
      <c r="E201" s="39"/>
      <c r="F201" s="39">
        <v>100</v>
      </c>
    </row>
    <row r="202" spans="1:6" x14ac:dyDescent="0.25">
      <c r="A202" s="41">
        <v>43</v>
      </c>
      <c r="B202" s="49" t="s">
        <v>684</v>
      </c>
      <c r="C202" s="40" t="s">
        <v>183</v>
      </c>
      <c r="D202" s="40" t="s">
        <v>103</v>
      </c>
      <c r="E202" s="40" t="s">
        <v>8</v>
      </c>
      <c r="F202" s="39">
        <v>97</v>
      </c>
    </row>
    <row r="203" spans="1:6" x14ac:dyDescent="0.25">
      <c r="A203" s="41">
        <v>44</v>
      </c>
      <c r="B203" s="40" t="s">
        <v>220</v>
      </c>
      <c r="C203" s="40" t="s">
        <v>238</v>
      </c>
      <c r="D203" s="40"/>
      <c r="E203" s="39"/>
      <c r="F203" s="39">
        <v>95</v>
      </c>
    </row>
    <row r="204" spans="1:6" x14ac:dyDescent="0.25">
      <c r="A204" s="41">
        <v>45</v>
      </c>
      <c r="B204" s="40" t="s">
        <v>133</v>
      </c>
      <c r="C204" s="40" t="s">
        <v>139</v>
      </c>
      <c r="D204" s="40" t="s">
        <v>103</v>
      </c>
      <c r="E204" s="40" t="s">
        <v>8</v>
      </c>
      <c r="F204" s="39">
        <v>85</v>
      </c>
    </row>
    <row r="205" spans="1:6" x14ac:dyDescent="0.25">
      <c r="A205" s="41">
        <v>46</v>
      </c>
      <c r="B205" s="40" t="s">
        <v>213</v>
      </c>
      <c r="C205" s="40" t="s">
        <v>217</v>
      </c>
      <c r="D205" s="40" t="s">
        <v>103</v>
      </c>
      <c r="E205" s="40" t="s">
        <v>8</v>
      </c>
      <c r="F205" s="39">
        <v>85</v>
      </c>
    </row>
    <row r="206" spans="1:6" x14ac:dyDescent="0.25">
      <c r="A206" s="41">
        <v>47</v>
      </c>
      <c r="B206" s="39" t="s">
        <v>109</v>
      </c>
      <c r="C206" s="40" t="s">
        <v>113</v>
      </c>
      <c r="D206" s="39"/>
      <c r="E206" s="39"/>
      <c r="F206" s="39">
        <v>83</v>
      </c>
    </row>
    <row r="207" spans="1:6" x14ac:dyDescent="0.25">
      <c r="A207" s="41">
        <v>48</v>
      </c>
      <c r="B207" s="49" t="s">
        <v>682</v>
      </c>
      <c r="C207" s="40" t="s">
        <v>196</v>
      </c>
      <c r="D207" s="40" t="s">
        <v>103</v>
      </c>
      <c r="E207" s="40" t="s">
        <v>8</v>
      </c>
      <c r="F207" s="39">
        <v>75</v>
      </c>
    </row>
    <row r="208" spans="1:6" x14ac:dyDescent="0.25">
      <c r="A208" s="41">
        <v>49</v>
      </c>
      <c r="B208" s="49" t="s">
        <v>682</v>
      </c>
      <c r="C208" s="40" t="s">
        <v>195</v>
      </c>
      <c r="D208" s="40" t="s">
        <v>103</v>
      </c>
      <c r="E208" s="40" t="s">
        <v>8</v>
      </c>
      <c r="F208" s="39">
        <v>70</v>
      </c>
    </row>
    <row r="209" spans="1:6" x14ac:dyDescent="0.25">
      <c r="A209" s="41">
        <v>50</v>
      </c>
      <c r="B209" s="40" t="s">
        <v>220</v>
      </c>
      <c r="C209" s="40" t="s">
        <v>234</v>
      </c>
      <c r="D209" s="40"/>
      <c r="E209" s="39"/>
      <c r="F209" s="39">
        <v>70</v>
      </c>
    </row>
    <row r="210" spans="1:6" x14ac:dyDescent="0.25">
      <c r="A210" s="41">
        <v>51</v>
      </c>
      <c r="B210" s="40" t="s">
        <v>220</v>
      </c>
      <c r="C210" s="40" t="s">
        <v>235</v>
      </c>
      <c r="D210" s="40"/>
      <c r="E210" s="39"/>
      <c r="F210" s="39">
        <v>70</v>
      </c>
    </row>
    <row r="211" spans="1:6" x14ac:dyDescent="0.25">
      <c r="A211" s="41">
        <v>52</v>
      </c>
      <c r="B211" s="40" t="s">
        <v>133</v>
      </c>
      <c r="C211" s="40" t="s">
        <v>142</v>
      </c>
      <c r="D211" s="40" t="s">
        <v>103</v>
      </c>
      <c r="E211" s="40" t="s">
        <v>8</v>
      </c>
      <c r="F211" s="39">
        <v>65</v>
      </c>
    </row>
    <row r="212" spans="1:6" x14ac:dyDescent="0.25">
      <c r="A212" s="41">
        <v>53</v>
      </c>
      <c r="B212" s="49" t="s">
        <v>682</v>
      </c>
      <c r="C212" s="40" t="s">
        <v>198</v>
      </c>
      <c r="D212" s="40" t="s">
        <v>103</v>
      </c>
      <c r="E212" s="40" t="s">
        <v>8</v>
      </c>
      <c r="F212" s="39">
        <v>65</v>
      </c>
    </row>
    <row r="213" spans="1:6" x14ac:dyDescent="0.25">
      <c r="A213" s="41">
        <v>54</v>
      </c>
      <c r="B213" s="40" t="s">
        <v>133</v>
      </c>
      <c r="C213" s="40" t="s">
        <v>140</v>
      </c>
      <c r="D213" s="40"/>
      <c r="E213" s="40"/>
      <c r="F213" s="39">
        <v>50</v>
      </c>
    </row>
    <row r="214" spans="1:6" x14ac:dyDescent="0.25">
      <c r="A214" s="41">
        <v>55</v>
      </c>
      <c r="B214" s="49" t="s">
        <v>683</v>
      </c>
      <c r="C214" s="40" t="s">
        <v>190</v>
      </c>
      <c r="D214" s="40" t="s">
        <v>103</v>
      </c>
      <c r="E214" s="40"/>
      <c r="F214" s="39">
        <v>50</v>
      </c>
    </row>
    <row r="215" spans="1:6" x14ac:dyDescent="0.25">
      <c r="A215" s="41">
        <v>56</v>
      </c>
      <c r="B215" s="39" t="s">
        <v>124</v>
      </c>
      <c r="C215" s="40" t="s">
        <v>128</v>
      </c>
      <c r="D215" s="40" t="s">
        <v>103</v>
      </c>
      <c r="E215" s="40" t="s">
        <v>8</v>
      </c>
      <c r="F215" s="39">
        <v>32</v>
      </c>
    </row>
    <row r="216" spans="1:6" x14ac:dyDescent="0.25">
      <c r="A216" s="41">
        <v>57</v>
      </c>
      <c r="B216" s="40" t="s">
        <v>220</v>
      </c>
      <c r="C216" s="40" t="s">
        <v>241</v>
      </c>
      <c r="D216" s="40"/>
      <c r="E216" s="39"/>
      <c r="F216" s="39">
        <v>25</v>
      </c>
    </row>
    <row r="217" spans="1:6" x14ac:dyDescent="0.25">
      <c r="A217" s="41">
        <v>58</v>
      </c>
      <c r="B217" s="40" t="s">
        <v>220</v>
      </c>
      <c r="C217" s="40" t="s">
        <v>237</v>
      </c>
      <c r="D217" s="40"/>
      <c r="E217" s="39"/>
      <c r="F217" s="39">
        <v>20</v>
      </c>
    </row>
    <row r="218" spans="1:6" x14ac:dyDescent="0.25">
      <c r="A218" s="41">
        <v>59</v>
      </c>
      <c r="B218" s="40" t="s">
        <v>220</v>
      </c>
      <c r="C218" s="40" t="s">
        <v>239</v>
      </c>
      <c r="D218" s="40"/>
      <c r="E218" s="39"/>
      <c r="F218" s="39">
        <v>20</v>
      </c>
    </row>
    <row r="219" spans="1:6" x14ac:dyDescent="0.25">
      <c r="A219" s="41">
        <v>60</v>
      </c>
      <c r="B219" s="40" t="s">
        <v>220</v>
      </c>
      <c r="C219" s="40" t="s">
        <v>240</v>
      </c>
      <c r="D219" s="40"/>
      <c r="E219" s="39"/>
      <c r="F219" s="39">
        <v>20</v>
      </c>
    </row>
    <row r="220" spans="1:6" x14ac:dyDescent="0.25">
      <c r="A220" s="41">
        <v>61</v>
      </c>
      <c r="B220" s="40" t="s">
        <v>213</v>
      </c>
      <c r="C220" s="40" t="s">
        <v>215</v>
      </c>
      <c r="D220" s="40" t="s">
        <v>103</v>
      </c>
      <c r="E220" s="40" t="s">
        <v>8</v>
      </c>
      <c r="F220" s="39">
        <v>5</v>
      </c>
    </row>
  </sheetData>
  <sortState ref="B3:H122">
    <sortCondition descending="1" ref="F3:F122"/>
  </sortState>
  <mergeCells count="24">
    <mergeCell ref="W20:W21"/>
    <mergeCell ref="R18:W19"/>
    <mergeCell ref="R1:W1"/>
    <mergeCell ref="R2:R3"/>
    <mergeCell ref="S2:S3"/>
    <mergeCell ref="T2:T3"/>
    <mergeCell ref="U2:U3"/>
    <mergeCell ref="V2:V3"/>
    <mergeCell ref="W2:W3"/>
    <mergeCell ref="R20:R21"/>
    <mergeCell ref="S20:S21"/>
    <mergeCell ref="T20:T21"/>
    <mergeCell ref="U20:U21"/>
    <mergeCell ref="V20:V21"/>
    <mergeCell ref="A143:F143"/>
    <mergeCell ref="A144:F144"/>
    <mergeCell ref="A157:F157"/>
    <mergeCell ref="A158:F158"/>
    <mergeCell ref="B1:F1"/>
    <mergeCell ref="J1:P1"/>
    <mergeCell ref="I126:P126"/>
    <mergeCell ref="I125:P125"/>
    <mergeCell ref="A125:F125"/>
    <mergeCell ref="A126:F126"/>
  </mergeCells>
  <pageMargins left="0.7" right="0.7" top="0.75" bottom="0.75" header="0.3" footer="0.3"/>
  <pageSetup paperSize="9" scale="3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O65"/>
  <sheetViews>
    <sheetView workbookViewId="0">
      <selection activeCell="K20" sqref="K20"/>
    </sheetView>
  </sheetViews>
  <sheetFormatPr defaultRowHeight="15" x14ac:dyDescent="0.25"/>
  <cols>
    <col min="1" max="1" width="5.5703125" style="187" customWidth="1"/>
    <col min="2" max="2" width="18.7109375" style="187" customWidth="1"/>
    <col min="3" max="3" width="70.7109375" style="187" customWidth="1"/>
    <col min="4" max="5" width="18" style="187" customWidth="1"/>
    <col min="6" max="6" width="17.85546875" style="187" customWidth="1"/>
    <col min="7" max="8" width="11.5703125" style="187" customWidth="1"/>
    <col min="10" max="10" width="10.42578125" style="187" customWidth="1"/>
    <col min="11" max="11" width="57.85546875" style="187" customWidth="1"/>
    <col min="12" max="12" width="15.85546875" style="187" customWidth="1"/>
    <col min="13" max="13" width="10.140625" style="187" customWidth="1"/>
    <col min="14" max="14" width="19.140625" style="187" customWidth="1"/>
    <col min="15" max="15" width="9.42578125" style="187" customWidth="1"/>
  </cols>
  <sheetData>
    <row r="1" spans="1:15" ht="42" customHeight="1" x14ac:dyDescent="0.25">
      <c r="A1" s="1105" t="s">
        <v>968</v>
      </c>
      <c r="B1" s="1105"/>
      <c r="C1" s="1105"/>
      <c r="D1" s="1105"/>
      <c r="E1" s="1105"/>
      <c r="F1" s="1105"/>
      <c r="G1" s="1105"/>
      <c r="H1" s="1105"/>
      <c r="J1"/>
      <c r="K1"/>
      <c r="L1"/>
      <c r="M1"/>
      <c r="N1"/>
      <c r="O1"/>
    </row>
    <row r="2" spans="1:15" ht="15" customHeight="1" x14ac:dyDescent="0.25">
      <c r="A2" s="224"/>
      <c r="B2" s="224" t="s">
        <v>25</v>
      </c>
      <c r="C2" s="225" t="s">
        <v>18</v>
      </c>
      <c r="D2" s="224" t="s">
        <v>19</v>
      </c>
      <c r="E2" s="224" t="s">
        <v>20</v>
      </c>
      <c r="F2" s="224" t="s">
        <v>22</v>
      </c>
      <c r="G2" s="224" t="s">
        <v>21</v>
      </c>
      <c r="H2" s="224" t="s">
        <v>23</v>
      </c>
      <c r="J2"/>
      <c r="K2"/>
      <c r="L2"/>
      <c r="M2"/>
      <c r="N2"/>
      <c r="O2"/>
    </row>
    <row r="3" spans="1:15" x14ac:dyDescent="0.25">
      <c r="A3" s="226">
        <v>1</v>
      </c>
      <c r="B3" s="227"/>
      <c r="C3" s="227"/>
      <c r="D3" s="228" t="s">
        <v>969</v>
      </c>
      <c r="E3" s="228" t="s">
        <v>973</v>
      </c>
      <c r="F3" s="228" t="s">
        <v>24</v>
      </c>
      <c r="G3" s="228" t="s">
        <v>3</v>
      </c>
      <c r="H3" s="227">
        <v>2826.5</v>
      </c>
      <c r="J3"/>
      <c r="K3"/>
      <c r="L3"/>
      <c r="M3"/>
      <c r="N3"/>
      <c r="O3"/>
    </row>
    <row r="4" spans="1:15" x14ac:dyDescent="0.25">
      <c r="A4" s="226">
        <v>2</v>
      </c>
      <c r="B4" s="227"/>
      <c r="C4" s="227"/>
      <c r="D4" s="228" t="s">
        <v>931</v>
      </c>
      <c r="E4" s="228" t="s">
        <v>974</v>
      </c>
      <c r="F4" s="228"/>
      <c r="G4" s="228"/>
      <c r="H4" s="227">
        <v>235</v>
      </c>
      <c r="J4"/>
      <c r="K4"/>
      <c r="L4"/>
      <c r="M4"/>
      <c r="N4"/>
      <c r="O4"/>
    </row>
    <row r="5" spans="1:15" x14ac:dyDescent="0.25">
      <c r="A5" s="226">
        <v>3</v>
      </c>
      <c r="B5" s="227"/>
      <c r="C5" s="227"/>
      <c r="D5" s="228" t="s">
        <v>970</v>
      </c>
      <c r="E5" s="228" t="s">
        <v>543</v>
      </c>
      <c r="F5" s="228" t="s">
        <v>7</v>
      </c>
      <c r="G5" s="228" t="s">
        <v>543</v>
      </c>
      <c r="H5" s="227">
        <v>626.5</v>
      </c>
      <c r="J5"/>
      <c r="K5"/>
      <c r="L5"/>
      <c r="M5"/>
      <c r="N5"/>
      <c r="O5"/>
    </row>
    <row r="6" spans="1:15" ht="16.5" customHeight="1" x14ac:dyDescent="0.25">
      <c r="A6" s="226">
        <v>4</v>
      </c>
      <c r="B6" s="227"/>
      <c r="C6" s="227"/>
      <c r="D6" s="228" t="s">
        <v>971</v>
      </c>
      <c r="E6" s="228" t="s">
        <v>975</v>
      </c>
      <c r="F6" s="228" t="s">
        <v>7</v>
      </c>
      <c r="G6" s="228" t="s">
        <v>543</v>
      </c>
      <c r="H6" s="227">
        <v>746</v>
      </c>
      <c r="J6"/>
      <c r="K6"/>
      <c r="L6"/>
      <c r="M6"/>
      <c r="N6"/>
      <c r="O6"/>
    </row>
    <row r="7" spans="1:15" ht="15.75" customHeight="1" x14ac:dyDescent="0.25">
      <c r="A7" s="226">
        <v>5</v>
      </c>
      <c r="B7" s="227"/>
      <c r="C7" s="227"/>
      <c r="D7" s="228" t="s">
        <v>972</v>
      </c>
      <c r="E7" s="228" t="s">
        <v>975</v>
      </c>
      <c r="F7" s="228" t="s">
        <v>7</v>
      </c>
      <c r="G7" s="228" t="s">
        <v>543</v>
      </c>
      <c r="H7" s="227">
        <v>5.625</v>
      </c>
      <c r="J7"/>
      <c r="K7"/>
      <c r="L7"/>
      <c r="M7"/>
      <c r="N7"/>
      <c r="O7"/>
    </row>
    <row r="8" spans="1:15" x14ac:dyDescent="0.25">
      <c r="A8"/>
      <c r="B8"/>
      <c r="C8"/>
      <c r="D8"/>
      <c r="E8"/>
      <c r="F8"/>
      <c r="G8"/>
      <c r="H8"/>
      <c r="J8"/>
      <c r="K8"/>
      <c r="L8"/>
      <c r="M8"/>
      <c r="N8"/>
      <c r="O8"/>
    </row>
    <row r="9" spans="1:15" x14ac:dyDescent="0.25">
      <c r="A9"/>
      <c r="B9"/>
      <c r="C9"/>
      <c r="D9"/>
      <c r="E9"/>
      <c r="F9"/>
      <c r="G9"/>
      <c r="H9"/>
      <c r="J9"/>
      <c r="K9"/>
      <c r="L9"/>
      <c r="M9"/>
      <c r="N9"/>
      <c r="O9"/>
    </row>
    <row r="10" spans="1:15" x14ac:dyDescent="0.25">
      <c r="A10"/>
      <c r="B10"/>
      <c r="C10"/>
      <c r="D10"/>
      <c r="E10"/>
      <c r="F10"/>
      <c r="G10"/>
      <c r="H10"/>
      <c r="J10"/>
      <c r="K10"/>
      <c r="L10"/>
      <c r="M10"/>
      <c r="N10"/>
      <c r="O10"/>
    </row>
    <row r="11" spans="1:15" ht="18.75" customHeight="1" x14ac:dyDescent="0.25">
      <c r="A11"/>
      <c r="B11"/>
      <c r="C11"/>
      <c r="D11"/>
      <c r="E11"/>
      <c r="F11"/>
      <c r="G11"/>
      <c r="H11"/>
      <c r="J11"/>
      <c r="K11"/>
      <c r="L11"/>
      <c r="M11"/>
      <c r="N11"/>
      <c r="O11"/>
    </row>
    <row r="12" spans="1:15" ht="15.75" customHeight="1" x14ac:dyDescent="0.25">
      <c r="A12"/>
      <c r="B12"/>
      <c r="C12"/>
      <c r="D12"/>
      <c r="E12"/>
      <c r="F12"/>
      <c r="G12"/>
      <c r="H12"/>
      <c r="J12"/>
      <c r="K12"/>
      <c r="L12"/>
      <c r="M12"/>
      <c r="N12"/>
      <c r="O12"/>
    </row>
    <row r="13" spans="1:15" x14ac:dyDescent="0.25">
      <c r="A13"/>
      <c r="B13"/>
      <c r="C13"/>
      <c r="D13"/>
      <c r="E13"/>
      <c r="F13"/>
      <c r="G13"/>
      <c r="H13"/>
      <c r="J13"/>
      <c r="K13"/>
      <c r="L13"/>
      <c r="M13"/>
      <c r="N13"/>
      <c r="O13"/>
    </row>
    <row r="14" spans="1:15" x14ac:dyDescent="0.25">
      <c r="A14"/>
      <c r="B14"/>
      <c r="C14"/>
      <c r="D14"/>
      <c r="E14"/>
      <c r="F14"/>
      <c r="G14"/>
      <c r="H14"/>
      <c r="J14"/>
      <c r="K14"/>
      <c r="L14"/>
      <c r="M14"/>
      <c r="N14"/>
      <c r="O14"/>
    </row>
    <row r="15" spans="1:15" ht="15" customHeight="1" x14ac:dyDescent="0.25">
      <c r="A15"/>
      <c r="B15"/>
      <c r="C15"/>
      <c r="D15"/>
      <c r="E15"/>
      <c r="F15"/>
      <c r="G15"/>
      <c r="H15"/>
      <c r="J15"/>
      <c r="K15"/>
      <c r="L15"/>
      <c r="M15"/>
      <c r="N15"/>
      <c r="O15"/>
    </row>
    <row r="16" spans="1:15" ht="15" customHeight="1" x14ac:dyDescent="0.25">
      <c r="A16"/>
      <c r="B16"/>
      <c r="C16"/>
      <c r="D16"/>
      <c r="E16"/>
      <c r="F16"/>
      <c r="G16"/>
      <c r="H16"/>
      <c r="J16"/>
      <c r="K16"/>
      <c r="L16"/>
      <c r="M16"/>
      <c r="N16"/>
      <c r="O16"/>
    </row>
    <row r="17" spans="1:15" ht="18.75" customHeight="1" x14ac:dyDescent="0.25">
      <c r="A17"/>
      <c r="B17"/>
      <c r="C17"/>
      <c r="D17"/>
      <c r="E17"/>
      <c r="F17"/>
      <c r="G17"/>
      <c r="H17"/>
      <c r="J17"/>
      <c r="K17"/>
      <c r="L17"/>
      <c r="M17"/>
      <c r="N17"/>
      <c r="O17"/>
    </row>
    <row r="18" spans="1:15" ht="15.75" customHeight="1" x14ac:dyDescent="0.25">
      <c r="A18"/>
      <c r="B18"/>
      <c r="C18"/>
      <c r="D18"/>
      <c r="E18"/>
      <c r="F18"/>
      <c r="G18"/>
      <c r="H18"/>
      <c r="J18"/>
      <c r="K18"/>
      <c r="L18"/>
      <c r="M18"/>
      <c r="N18"/>
      <c r="O18"/>
    </row>
    <row r="19" spans="1:15" x14ac:dyDescent="0.25">
      <c r="A19"/>
      <c r="B19"/>
      <c r="C19"/>
      <c r="D19"/>
      <c r="E19"/>
      <c r="F19"/>
      <c r="G19"/>
      <c r="H19"/>
    </row>
    <row r="20" spans="1:15" x14ac:dyDescent="0.25">
      <c r="A20"/>
      <c r="B20"/>
      <c r="C20"/>
      <c r="D20"/>
      <c r="E20"/>
      <c r="F20"/>
      <c r="G20"/>
      <c r="H20"/>
    </row>
    <row r="21" spans="1:15" x14ac:dyDescent="0.25">
      <c r="A21"/>
      <c r="B21"/>
      <c r="C21"/>
      <c r="D21"/>
      <c r="E21"/>
      <c r="F21"/>
      <c r="G21"/>
      <c r="H21"/>
    </row>
    <row r="22" spans="1:15" x14ac:dyDescent="0.25">
      <c r="A22"/>
      <c r="B22"/>
      <c r="C22"/>
      <c r="D22"/>
      <c r="E22"/>
      <c r="F22"/>
      <c r="G22"/>
      <c r="H22"/>
    </row>
    <row r="23" spans="1:15" x14ac:dyDescent="0.25">
      <c r="A23"/>
      <c r="B23"/>
      <c r="C23"/>
      <c r="D23"/>
      <c r="E23"/>
      <c r="F23"/>
      <c r="G23"/>
      <c r="H23"/>
    </row>
    <row r="24" spans="1:15" x14ac:dyDescent="0.25">
      <c r="A24"/>
      <c r="B24"/>
      <c r="C24"/>
      <c r="D24"/>
      <c r="E24"/>
      <c r="F24"/>
      <c r="G24"/>
      <c r="H24"/>
    </row>
    <row r="25" spans="1:15" x14ac:dyDescent="0.25">
      <c r="A25"/>
      <c r="B25"/>
      <c r="C25"/>
      <c r="D25"/>
      <c r="E25"/>
      <c r="F25"/>
      <c r="G25"/>
      <c r="H25"/>
    </row>
    <row r="26" spans="1:15" x14ac:dyDescent="0.25">
      <c r="A26"/>
      <c r="B26"/>
      <c r="C26"/>
      <c r="D26"/>
      <c r="E26"/>
      <c r="F26"/>
      <c r="G26"/>
      <c r="H26"/>
    </row>
    <row r="27" spans="1:15" x14ac:dyDescent="0.25">
      <c r="A27"/>
      <c r="B27"/>
      <c r="C27"/>
      <c r="D27"/>
      <c r="E27"/>
      <c r="F27"/>
      <c r="G27"/>
      <c r="H27"/>
    </row>
    <row r="28" spans="1:15" x14ac:dyDescent="0.25">
      <c r="A28"/>
      <c r="B28"/>
      <c r="C28"/>
      <c r="D28"/>
      <c r="E28"/>
      <c r="F28"/>
      <c r="G28"/>
      <c r="H28"/>
    </row>
    <row r="29" spans="1:15" x14ac:dyDescent="0.25">
      <c r="A29"/>
      <c r="B29"/>
      <c r="C29"/>
      <c r="D29"/>
      <c r="E29"/>
      <c r="F29"/>
      <c r="G29"/>
      <c r="H29"/>
    </row>
    <row r="30" spans="1:15" x14ac:dyDescent="0.25">
      <c r="A30"/>
      <c r="B30"/>
      <c r="C30"/>
      <c r="D30"/>
      <c r="E30"/>
      <c r="F30"/>
      <c r="G30"/>
      <c r="H30"/>
    </row>
    <row r="31" spans="1:15" x14ac:dyDescent="0.25">
      <c r="A31"/>
      <c r="B31"/>
      <c r="C31"/>
      <c r="D31"/>
      <c r="E31"/>
      <c r="F31"/>
      <c r="G31"/>
      <c r="H31"/>
    </row>
    <row r="32" spans="1:15" x14ac:dyDescent="0.25">
      <c r="A32"/>
      <c r="B32"/>
      <c r="C32"/>
      <c r="D32"/>
      <c r="E32"/>
      <c r="F32"/>
      <c r="G32"/>
      <c r="H32"/>
    </row>
    <row r="33" spans="1:8" x14ac:dyDescent="0.25">
      <c r="A33"/>
      <c r="B33"/>
      <c r="C33"/>
      <c r="D33"/>
      <c r="E33"/>
      <c r="F33"/>
      <c r="G33"/>
      <c r="H33"/>
    </row>
    <row r="34" spans="1:8" x14ac:dyDescent="0.25">
      <c r="A34"/>
      <c r="B34"/>
      <c r="C34"/>
      <c r="D34"/>
      <c r="E34"/>
      <c r="F34"/>
      <c r="G34"/>
      <c r="H34"/>
    </row>
    <row r="35" spans="1:8" x14ac:dyDescent="0.25">
      <c r="A35"/>
      <c r="B35"/>
      <c r="C35"/>
      <c r="D35"/>
      <c r="E35"/>
      <c r="F35"/>
      <c r="G35"/>
      <c r="H35"/>
    </row>
    <row r="36" spans="1:8" x14ac:dyDescent="0.25">
      <c r="A36"/>
      <c r="B36"/>
      <c r="C36"/>
      <c r="D36"/>
      <c r="E36"/>
      <c r="F36"/>
      <c r="G36"/>
      <c r="H36"/>
    </row>
    <row r="37" spans="1:8" x14ac:dyDescent="0.25">
      <c r="A37"/>
      <c r="B37"/>
      <c r="C37"/>
      <c r="D37"/>
      <c r="E37"/>
      <c r="F37"/>
      <c r="G37"/>
      <c r="H37"/>
    </row>
    <row r="38" spans="1:8" x14ac:dyDescent="0.25">
      <c r="A38"/>
      <c r="B38"/>
      <c r="C38"/>
      <c r="D38"/>
      <c r="E38"/>
      <c r="F38"/>
      <c r="G38"/>
      <c r="H38"/>
    </row>
    <row r="39" spans="1:8" x14ac:dyDescent="0.25">
      <c r="A39"/>
      <c r="B39"/>
      <c r="C39"/>
      <c r="D39"/>
      <c r="E39"/>
      <c r="F39"/>
      <c r="G39"/>
      <c r="H39"/>
    </row>
    <row r="40" spans="1:8" x14ac:dyDescent="0.25">
      <c r="A40"/>
      <c r="B40"/>
      <c r="C40"/>
      <c r="D40"/>
      <c r="E40"/>
      <c r="F40"/>
      <c r="G40"/>
      <c r="H40"/>
    </row>
    <row r="41" spans="1:8" x14ac:dyDescent="0.25">
      <c r="A41"/>
      <c r="B41"/>
      <c r="C41"/>
      <c r="D41"/>
      <c r="E41"/>
      <c r="F41"/>
      <c r="G41"/>
      <c r="H41"/>
    </row>
    <row r="42" spans="1:8" x14ac:dyDescent="0.25">
      <c r="A42"/>
      <c r="B42"/>
      <c r="C42"/>
      <c r="D42"/>
      <c r="E42"/>
      <c r="F42"/>
      <c r="G42"/>
      <c r="H42"/>
    </row>
    <row r="43" spans="1:8" x14ac:dyDescent="0.25">
      <c r="A43"/>
      <c r="B43"/>
      <c r="C43"/>
      <c r="D43"/>
      <c r="E43"/>
      <c r="F43"/>
      <c r="G43"/>
      <c r="H43"/>
    </row>
    <row r="44" spans="1:8" x14ac:dyDescent="0.25">
      <c r="A44"/>
      <c r="B44"/>
      <c r="C44"/>
      <c r="D44"/>
      <c r="E44"/>
      <c r="F44"/>
      <c r="G44"/>
      <c r="H44"/>
    </row>
    <row r="45" spans="1:8" x14ac:dyDescent="0.25">
      <c r="A45"/>
      <c r="B45"/>
      <c r="C45"/>
      <c r="D45"/>
      <c r="E45"/>
      <c r="F45"/>
      <c r="G45"/>
      <c r="H45"/>
    </row>
    <row r="46" spans="1:8" x14ac:dyDescent="0.25">
      <c r="A46"/>
      <c r="B46"/>
      <c r="C46"/>
      <c r="D46"/>
      <c r="E46"/>
      <c r="F46"/>
      <c r="G46"/>
      <c r="H46"/>
    </row>
    <row r="47" spans="1:8" x14ac:dyDescent="0.25">
      <c r="A47"/>
      <c r="B47"/>
      <c r="C47"/>
      <c r="D47"/>
      <c r="E47"/>
      <c r="F47"/>
      <c r="G47"/>
      <c r="H47"/>
    </row>
    <row r="48" spans="1:8" x14ac:dyDescent="0.25">
      <c r="A48"/>
      <c r="B48"/>
      <c r="C48"/>
      <c r="D48"/>
      <c r="E48"/>
      <c r="F48"/>
      <c r="G48"/>
      <c r="H48"/>
    </row>
    <row r="49" spans="1:8" x14ac:dyDescent="0.25">
      <c r="A49"/>
      <c r="B49"/>
      <c r="C49"/>
      <c r="D49"/>
      <c r="E49"/>
      <c r="F49"/>
      <c r="G49"/>
      <c r="H49"/>
    </row>
    <row r="50" spans="1:8" x14ac:dyDescent="0.25">
      <c r="A50"/>
      <c r="B50"/>
      <c r="C50"/>
      <c r="D50"/>
      <c r="E50"/>
      <c r="F50"/>
      <c r="G50"/>
      <c r="H50"/>
    </row>
    <row r="51" spans="1:8" x14ac:dyDescent="0.25">
      <c r="A51"/>
      <c r="B51"/>
      <c r="C51"/>
      <c r="D51"/>
      <c r="E51"/>
      <c r="F51"/>
      <c r="G51"/>
      <c r="H51"/>
    </row>
    <row r="52" spans="1:8" x14ac:dyDescent="0.25">
      <c r="A52"/>
      <c r="B52"/>
      <c r="C52"/>
      <c r="D52"/>
      <c r="E52"/>
      <c r="F52"/>
      <c r="G52"/>
      <c r="H52"/>
    </row>
    <row r="53" spans="1:8" x14ac:dyDescent="0.25">
      <c r="A53"/>
      <c r="B53"/>
      <c r="C53"/>
      <c r="D53"/>
      <c r="E53"/>
      <c r="F53"/>
      <c r="G53"/>
      <c r="H53"/>
    </row>
    <row r="54" spans="1:8" x14ac:dyDescent="0.25">
      <c r="A54"/>
      <c r="B54"/>
      <c r="C54"/>
      <c r="D54"/>
      <c r="E54"/>
      <c r="F54"/>
      <c r="G54"/>
      <c r="H54"/>
    </row>
    <row r="55" spans="1:8" x14ac:dyDescent="0.25">
      <c r="A55"/>
      <c r="B55"/>
      <c r="C55"/>
      <c r="D55"/>
      <c r="E55"/>
      <c r="F55"/>
      <c r="G55"/>
      <c r="H55"/>
    </row>
    <row r="56" spans="1:8" x14ac:dyDescent="0.25">
      <c r="A56"/>
      <c r="B56"/>
      <c r="C56"/>
      <c r="D56"/>
      <c r="E56"/>
      <c r="F56"/>
      <c r="G56"/>
      <c r="H56"/>
    </row>
    <row r="57" spans="1:8" x14ac:dyDescent="0.25">
      <c r="A57"/>
      <c r="B57"/>
      <c r="C57"/>
      <c r="D57"/>
      <c r="E57"/>
      <c r="F57"/>
      <c r="G57"/>
      <c r="H57"/>
    </row>
    <row r="58" spans="1:8" x14ac:dyDescent="0.25">
      <c r="A58"/>
      <c r="B58"/>
      <c r="C58"/>
      <c r="D58"/>
      <c r="E58"/>
      <c r="F58"/>
      <c r="G58"/>
      <c r="H58"/>
    </row>
    <row r="59" spans="1:8" x14ac:dyDescent="0.25">
      <c r="A59"/>
      <c r="B59"/>
      <c r="C59"/>
      <c r="D59"/>
      <c r="E59"/>
      <c r="F59"/>
      <c r="G59"/>
      <c r="H59"/>
    </row>
    <row r="60" spans="1:8" x14ac:dyDescent="0.25">
      <c r="A60"/>
      <c r="B60"/>
      <c r="C60"/>
      <c r="D60"/>
      <c r="E60"/>
      <c r="F60"/>
      <c r="G60"/>
      <c r="H60"/>
    </row>
    <row r="61" spans="1:8" x14ac:dyDescent="0.25">
      <c r="A61"/>
      <c r="B61"/>
      <c r="C61"/>
    </row>
    <row r="62" spans="1:8" x14ac:dyDescent="0.25">
      <c r="A62"/>
      <c r="B62"/>
      <c r="C62"/>
    </row>
    <row r="63" spans="1:8" x14ac:dyDescent="0.25">
      <c r="A63"/>
      <c r="B63"/>
      <c r="C63"/>
    </row>
    <row r="64" spans="1:8" x14ac:dyDescent="0.25">
      <c r="A64"/>
      <c r="B64"/>
      <c r="C64"/>
    </row>
    <row r="65" spans="1:3" x14ac:dyDescent="0.25">
      <c r="A65"/>
      <c r="B65"/>
      <c r="C65"/>
    </row>
  </sheetData>
  <mergeCells count="1">
    <mergeCell ref="A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3B3"/>
    <pageSetUpPr fitToPage="1"/>
  </sheetPr>
  <dimension ref="A1:Z72"/>
  <sheetViews>
    <sheetView workbookViewId="0">
      <selection activeCell="B12" sqref="B12"/>
    </sheetView>
  </sheetViews>
  <sheetFormatPr defaultRowHeight="15" x14ac:dyDescent="0.25"/>
  <cols>
    <col min="1" max="1" width="9.7109375" style="495" customWidth="1"/>
    <col min="2" max="2" width="79.140625" style="33" customWidth="1"/>
    <col min="3" max="3" width="20" style="496" customWidth="1"/>
    <col min="4" max="4" width="12.42578125" style="495" customWidth="1"/>
    <col min="5" max="5" width="20.140625" style="495" customWidth="1"/>
    <col min="6" max="6" width="10.7109375" style="495" customWidth="1"/>
    <col min="9" max="9" width="78.140625" customWidth="1"/>
    <col min="10" max="10" width="22.85546875" customWidth="1"/>
    <col min="11" max="11" width="15" customWidth="1"/>
    <col min="12" max="12" width="21.140625" customWidth="1"/>
    <col min="25" max="25" width="11.7109375" customWidth="1"/>
    <col min="26" max="26" width="17.85546875" customWidth="1"/>
    <col min="27" max="27" width="19.140625" customWidth="1"/>
  </cols>
  <sheetData>
    <row r="1" spans="1:26" ht="54" customHeight="1" x14ac:dyDescent="0.25">
      <c r="A1" s="1094" t="s">
        <v>995</v>
      </c>
      <c r="B1" s="1095"/>
      <c r="C1" s="1095"/>
      <c r="D1" s="1095"/>
      <c r="E1" s="1095"/>
      <c r="F1" s="1096"/>
      <c r="H1" s="1094" t="s">
        <v>1023</v>
      </c>
      <c r="I1" s="1095"/>
      <c r="J1" s="1095"/>
      <c r="K1" s="1095"/>
      <c r="L1" s="1095"/>
      <c r="M1" s="1096"/>
    </row>
    <row r="2" spans="1:26" ht="15" customHeight="1" x14ac:dyDescent="0.25">
      <c r="A2" s="1149" t="s">
        <v>951</v>
      </c>
      <c r="B2" s="1148" t="s">
        <v>952</v>
      </c>
      <c r="C2" s="1150" t="s">
        <v>953</v>
      </c>
      <c r="D2" s="1150" t="s">
        <v>954</v>
      </c>
      <c r="E2" s="1150" t="s">
        <v>955</v>
      </c>
      <c r="F2" s="1150" t="s">
        <v>956</v>
      </c>
      <c r="H2" s="1148" t="s">
        <v>951</v>
      </c>
      <c r="I2" s="1148" t="s">
        <v>952</v>
      </c>
      <c r="J2" s="1148" t="s">
        <v>953</v>
      </c>
      <c r="K2" s="1148" t="s">
        <v>954</v>
      </c>
      <c r="L2" s="1150" t="s">
        <v>955</v>
      </c>
      <c r="M2" s="1148" t="s">
        <v>956</v>
      </c>
    </row>
    <row r="3" spans="1:26" ht="45.75" customHeight="1" x14ac:dyDescent="0.25">
      <c r="A3" s="1149"/>
      <c r="B3" s="1148"/>
      <c r="C3" s="1151"/>
      <c r="D3" s="1151"/>
      <c r="E3" s="1151"/>
      <c r="F3" s="1151"/>
      <c r="H3" s="1148"/>
      <c r="I3" s="1148"/>
      <c r="J3" s="1148"/>
      <c r="K3" s="1148"/>
      <c r="L3" s="1151"/>
      <c r="M3" s="1148"/>
      <c r="P3" s="1147" t="s">
        <v>1024</v>
      </c>
      <c r="Q3" s="1147"/>
      <c r="R3" s="1147"/>
      <c r="S3" s="1147"/>
      <c r="T3" s="1147"/>
      <c r="U3" s="1147"/>
      <c r="V3" s="1147"/>
      <c r="W3" s="1147"/>
      <c r="X3" s="1147"/>
      <c r="Y3" s="1147"/>
      <c r="Z3" s="1147"/>
    </row>
    <row r="4" spans="1:26" ht="18.75" x14ac:dyDescent="0.3">
      <c r="A4" s="497">
        <v>1</v>
      </c>
      <c r="B4" s="499" t="s">
        <v>27</v>
      </c>
      <c r="C4" s="500" t="s">
        <v>28</v>
      </c>
      <c r="D4" s="501">
        <v>31411</v>
      </c>
      <c r="E4" s="502">
        <v>2921.9</v>
      </c>
      <c r="F4" s="502">
        <v>10.75</v>
      </c>
      <c r="H4" s="497">
        <v>1</v>
      </c>
      <c r="I4" s="499" t="s">
        <v>27</v>
      </c>
      <c r="J4" s="500" t="s">
        <v>28</v>
      </c>
      <c r="K4" s="572">
        <v>31411</v>
      </c>
      <c r="L4" s="579">
        <v>2921.9</v>
      </c>
      <c r="M4" s="502">
        <v>10.75</v>
      </c>
      <c r="P4" s="778">
        <v>1</v>
      </c>
      <c r="Q4" s="1188" t="s">
        <v>1031</v>
      </c>
      <c r="R4" s="1189"/>
      <c r="S4" s="1189"/>
      <c r="T4" s="1189"/>
      <c r="U4" s="1189"/>
      <c r="V4" s="1189"/>
      <c r="W4" s="1189"/>
      <c r="X4" s="1189"/>
      <c r="Y4" s="1190"/>
      <c r="Z4" s="766">
        <v>120610</v>
      </c>
    </row>
    <row r="5" spans="1:26" ht="18.75" x14ac:dyDescent="0.3">
      <c r="A5" s="498">
        <v>2</v>
      </c>
      <c r="B5" s="503" t="s">
        <v>685</v>
      </c>
      <c r="C5" s="504" t="s">
        <v>686</v>
      </c>
      <c r="D5" s="505">
        <v>20613</v>
      </c>
      <c r="E5" s="506">
        <v>1649.02</v>
      </c>
      <c r="F5" s="506">
        <v>12.5</v>
      </c>
      <c r="H5" s="498">
        <v>2</v>
      </c>
      <c r="I5" s="508" t="s">
        <v>319</v>
      </c>
      <c r="J5" s="509" t="s">
        <v>320</v>
      </c>
      <c r="K5" s="573">
        <v>11281</v>
      </c>
      <c r="L5" s="580">
        <v>1961.9</v>
      </c>
      <c r="M5" s="511">
        <v>5.75</v>
      </c>
      <c r="P5" s="778">
        <v>2</v>
      </c>
      <c r="Q5" s="1191" t="s">
        <v>1026</v>
      </c>
      <c r="R5" s="1192"/>
      <c r="S5" s="1192"/>
      <c r="T5" s="1192"/>
      <c r="U5" s="1192"/>
      <c r="V5" s="1192"/>
      <c r="W5" s="1192"/>
      <c r="X5" s="1192"/>
      <c r="Y5" s="1193"/>
      <c r="Z5" s="762">
        <v>56186</v>
      </c>
    </row>
    <row r="6" spans="1:26" ht="18.75" x14ac:dyDescent="0.3">
      <c r="A6" s="497">
        <v>3</v>
      </c>
      <c r="B6" s="503" t="s">
        <v>744</v>
      </c>
      <c r="C6" s="507" t="s">
        <v>745</v>
      </c>
      <c r="D6" s="505">
        <v>19490</v>
      </c>
      <c r="E6" s="506">
        <v>1470.9</v>
      </c>
      <c r="F6" s="506">
        <v>13.25</v>
      </c>
      <c r="H6" s="497">
        <v>3</v>
      </c>
      <c r="I6" s="503" t="s">
        <v>685</v>
      </c>
      <c r="J6" s="504" t="s">
        <v>686</v>
      </c>
      <c r="K6" s="574">
        <v>20613</v>
      </c>
      <c r="L6" s="581">
        <v>1649.02</v>
      </c>
      <c r="M6" s="506">
        <v>12.5</v>
      </c>
      <c r="P6" s="778">
        <v>3</v>
      </c>
      <c r="Q6" s="1194" t="s">
        <v>1028</v>
      </c>
      <c r="R6" s="1195"/>
      <c r="S6" s="1195"/>
      <c r="T6" s="1195"/>
      <c r="U6" s="1195"/>
      <c r="V6" s="1195"/>
      <c r="W6" s="1195"/>
      <c r="X6" s="1195"/>
      <c r="Y6" s="1196"/>
      <c r="Z6" s="765">
        <v>44607</v>
      </c>
    </row>
    <row r="7" spans="1:26" ht="18.75" x14ac:dyDescent="0.3">
      <c r="A7" s="498">
        <v>4</v>
      </c>
      <c r="B7" s="508" t="s">
        <v>319</v>
      </c>
      <c r="C7" s="509" t="s">
        <v>320</v>
      </c>
      <c r="D7" s="510">
        <v>11281</v>
      </c>
      <c r="E7" s="511">
        <v>1961.9</v>
      </c>
      <c r="F7" s="511">
        <v>5.75</v>
      </c>
      <c r="H7" s="498">
        <v>4</v>
      </c>
      <c r="I7" s="503" t="s">
        <v>744</v>
      </c>
      <c r="J7" s="507" t="s">
        <v>745</v>
      </c>
      <c r="K7" s="574">
        <v>19490</v>
      </c>
      <c r="L7" s="581">
        <v>1470.9</v>
      </c>
      <c r="M7" s="506">
        <v>13.25</v>
      </c>
      <c r="P7" s="778">
        <v>4</v>
      </c>
      <c r="Q7" s="1197" t="s">
        <v>1027</v>
      </c>
      <c r="R7" s="1198"/>
      <c r="S7" s="1198"/>
      <c r="T7" s="1198"/>
      <c r="U7" s="1198"/>
      <c r="V7" s="1198"/>
      <c r="W7" s="1198"/>
      <c r="X7" s="1198"/>
      <c r="Y7" s="1199"/>
      <c r="Z7" s="764">
        <v>36550</v>
      </c>
    </row>
    <row r="8" spans="1:26" ht="18.75" x14ac:dyDescent="0.3">
      <c r="A8" s="497">
        <v>5</v>
      </c>
      <c r="B8" s="503" t="s">
        <v>723</v>
      </c>
      <c r="C8" s="504" t="s">
        <v>724</v>
      </c>
      <c r="D8" s="505">
        <v>10957</v>
      </c>
      <c r="E8" s="506">
        <v>498.1</v>
      </c>
      <c r="F8" s="506">
        <v>22</v>
      </c>
      <c r="H8" s="497">
        <v>5</v>
      </c>
      <c r="I8" s="503" t="s">
        <v>697</v>
      </c>
      <c r="J8" s="504" t="s">
        <v>698</v>
      </c>
      <c r="K8" s="573">
        <v>6763</v>
      </c>
      <c r="L8" s="580">
        <v>1423.8</v>
      </c>
      <c r="M8" s="511">
        <v>4.75</v>
      </c>
      <c r="P8" s="778">
        <v>5</v>
      </c>
      <c r="Q8" s="1200" t="s">
        <v>1025</v>
      </c>
      <c r="R8" s="1201"/>
      <c r="S8" s="1201"/>
      <c r="T8" s="1201"/>
      <c r="U8" s="1201"/>
      <c r="V8" s="1201"/>
      <c r="W8" s="1201"/>
      <c r="X8" s="1201"/>
      <c r="Y8" s="1202"/>
      <c r="Z8" s="761">
        <v>35476</v>
      </c>
    </row>
    <row r="9" spans="1:26" ht="18.75" x14ac:dyDescent="0.3">
      <c r="A9" s="498">
        <v>6</v>
      </c>
      <c r="B9" s="503" t="s">
        <v>715</v>
      </c>
      <c r="C9" s="504" t="s">
        <v>716</v>
      </c>
      <c r="D9" s="505">
        <v>9372</v>
      </c>
      <c r="E9" s="506">
        <v>1136</v>
      </c>
      <c r="F9" s="506">
        <v>8.25</v>
      </c>
      <c r="H9" s="498">
        <v>6</v>
      </c>
      <c r="I9" s="503" t="s">
        <v>715</v>
      </c>
      <c r="J9" s="504" t="s">
        <v>716</v>
      </c>
      <c r="K9" s="574">
        <v>9372</v>
      </c>
      <c r="L9" s="581">
        <v>1136</v>
      </c>
      <c r="M9" s="506">
        <v>8.25</v>
      </c>
      <c r="P9" s="778">
        <v>6</v>
      </c>
      <c r="Q9" s="1181" t="s">
        <v>1029</v>
      </c>
      <c r="R9" s="1182"/>
      <c r="S9" s="1182"/>
      <c r="T9" s="1182"/>
      <c r="U9" s="1182"/>
      <c r="V9" s="1182"/>
      <c r="W9" s="1182"/>
      <c r="X9" s="1182"/>
      <c r="Y9" s="1183"/>
      <c r="Z9" s="763">
        <v>25790</v>
      </c>
    </row>
    <row r="10" spans="1:26" ht="18.75" x14ac:dyDescent="0.3">
      <c r="A10" s="497">
        <v>7</v>
      </c>
      <c r="B10" s="512" t="s">
        <v>476</v>
      </c>
      <c r="C10" s="513" t="s">
        <v>477</v>
      </c>
      <c r="D10" s="505">
        <v>9169</v>
      </c>
      <c r="E10" s="506">
        <v>489</v>
      </c>
      <c r="F10" s="506">
        <v>18.75</v>
      </c>
      <c r="H10" s="497">
        <v>7</v>
      </c>
      <c r="I10" s="516" t="s">
        <v>124</v>
      </c>
      <c r="J10" s="517" t="s">
        <v>125</v>
      </c>
      <c r="K10" s="575">
        <v>6515</v>
      </c>
      <c r="L10" s="582">
        <v>930.7</v>
      </c>
      <c r="M10" s="519">
        <v>7</v>
      </c>
      <c r="P10" s="778">
        <v>7</v>
      </c>
      <c r="Q10" s="1184" t="s">
        <v>1030</v>
      </c>
      <c r="R10" s="1185"/>
      <c r="S10" s="1185"/>
      <c r="T10" s="1185"/>
      <c r="U10" s="1185"/>
      <c r="V10" s="1185"/>
      <c r="W10" s="1185"/>
      <c r="X10" s="1185"/>
      <c r="Y10" s="1186"/>
      <c r="Z10" s="767">
        <v>17309</v>
      </c>
    </row>
    <row r="11" spans="1:26" ht="18.75" x14ac:dyDescent="0.3">
      <c r="A11" s="498">
        <v>8</v>
      </c>
      <c r="B11" s="503" t="s">
        <v>764</v>
      </c>
      <c r="C11" s="514" t="s">
        <v>765</v>
      </c>
      <c r="D11" s="505">
        <v>8789</v>
      </c>
      <c r="E11" s="506">
        <v>517</v>
      </c>
      <c r="F11" s="506">
        <v>17</v>
      </c>
      <c r="H11" s="498">
        <v>8</v>
      </c>
      <c r="I11" s="503" t="s">
        <v>841</v>
      </c>
      <c r="J11" s="514" t="s">
        <v>845</v>
      </c>
      <c r="K11" s="573">
        <v>6648</v>
      </c>
      <c r="L11" s="580">
        <v>917</v>
      </c>
      <c r="M11" s="511">
        <v>7.25</v>
      </c>
      <c r="P11" s="779"/>
      <c r="Q11" s="1187" t="s">
        <v>1032</v>
      </c>
      <c r="R11" s="1187"/>
      <c r="S11" s="1187"/>
      <c r="T11" s="1187"/>
      <c r="U11" s="1187"/>
      <c r="V11" s="1187"/>
      <c r="W11" s="1187"/>
      <c r="X11" s="1187"/>
      <c r="Y11" s="1187"/>
      <c r="Z11" s="768">
        <f>SUM(Z4:Z10)</f>
        <v>336528</v>
      </c>
    </row>
    <row r="12" spans="1:26" ht="15.75" x14ac:dyDescent="0.25">
      <c r="A12" s="497">
        <v>9</v>
      </c>
      <c r="B12" s="515" t="s">
        <v>516</v>
      </c>
      <c r="C12" s="504" t="s">
        <v>517</v>
      </c>
      <c r="D12" s="505">
        <v>8593</v>
      </c>
      <c r="E12" s="506">
        <v>513.1</v>
      </c>
      <c r="F12" s="506">
        <v>16.75</v>
      </c>
      <c r="H12" s="497">
        <v>9</v>
      </c>
      <c r="I12" s="516" t="s">
        <v>171</v>
      </c>
      <c r="J12" s="517" t="s">
        <v>172</v>
      </c>
      <c r="K12" s="575">
        <v>7395</v>
      </c>
      <c r="L12" s="582">
        <v>821.7</v>
      </c>
      <c r="M12" s="519">
        <v>9</v>
      </c>
    </row>
    <row r="13" spans="1:26" ht="15.75" x14ac:dyDescent="0.25">
      <c r="A13" s="498">
        <v>10</v>
      </c>
      <c r="B13" s="508" t="s">
        <v>338</v>
      </c>
      <c r="C13" s="509" t="s">
        <v>339</v>
      </c>
      <c r="D13" s="510">
        <v>8526</v>
      </c>
      <c r="E13" s="511">
        <v>757.9</v>
      </c>
      <c r="F13" s="511">
        <v>11.25</v>
      </c>
      <c r="H13" s="498">
        <v>10</v>
      </c>
      <c r="I13" s="503" t="s">
        <v>788</v>
      </c>
      <c r="J13" s="507" t="s">
        <v>789</v>
      </c>
      <c r="K13" s="573">
        <v>7886</v>
      </c>
      <c r="L13" s="580">
        <v>808.8</v>
      </c>
      <c r="M13" s="511">
        <v>9.75</v>
      </c>
      <c r="P13" s="1161" t="s">
        <v>1034</v>
      </c>
      <c r="Q13" s="1161"/>
      <c r="R13" s="1161"/>
      <c r="S13" s="1161"/>
      <c r="T13" s="1161"/>
      <c r="U13" s="1161"/>
      <c r="V13" s="1161"/>
      <c r="W13" s="1161"/>
      <c r="X13" s="1161"/>
      <c r="Y13" s="1161"/>
      <c r="Z13" s="1161"/>
    </row>
    <row r="14" spans="1:26" ht="15.75" customHeight="1" x14ac:dyDescent="0.25">
      <c r="A14" s="497">
        <v>11</v>
      </c>
      <c r="B14" s="503" t="s">
        <v>788</v>
      </c>
      <c r="C14" s="507" t="s">
        <v>789</v>
      </c>
      <c r="D14" s="510">
        <v>7886</v>
      </c>
      <c r="E14" s="511">
        <v>808.8</v>
      </c>
      <c r="F14" s="511">
        <v>9.75</v>
      </c>
      <c r="H14" s="497">
        <v>11</v>
      </c>
      <c r="I14" s="565" t="s">
        <v>958</v>
      </c>
      <c r="J14" s="513" t="s">
        <v>393</v>
      </c>
      <c r="K14" s="574">
        <v>4413</v>
      </c>
      <c r="L14" s="581">
        <v>767.5</v>
      </c>
      <c r="M14" s="506">
        <v>5.75</v>
      </c>
      <c r="P14" s="1161"/>
      <c r="Q14" s="1161"/>
      <c r="R14" s="1161"/>
      <c r="S14" s="1161"/>
      <c r="T14" s="1161"/>
      <c r="U14" s="1161"/>
      <c r="V14" s="1161"/>
      <c r="W14" s="1161"/>
      <c r="X14" s="1161"/>
      <c r="Y14" s="1161"/>
      <c r="Z14" s="1161"/>
    </row>
    <row r="15" spans="1:26" ht="18.75" customHeight="1" x14ac:dyDescent="0.25">
      <c r="A15" s="498">
        <v>12</v>
      </c>
      <c r="B15" s="516" t="s">
        <v>171</v>
      </c>
      <c r="C15" s="517" t="s">
        <v>172</v>
      </c>
      <c r="D15" s="518">
        <v>7395</v>
      </c>
      <c r="E15" s="519">
        <v>821.7</v>
      </c>
      <c r="F15" s="519">
        <v>9</v>
      </c>
      <c r="H15" s="498">
        <v>12</v>
      </c>
      <c r="I15" s="508" t="s">
        <v>338</v>
      </c>
      <c r="J15" s="509" t="s">
        <v>339</v>
      </c>
      <c r="K15" s="573">
        <v>8526</v>
      </c>
      <c r="L15" s="580">
        <v>757.9</v>
      </c>
      <c r="M15" s="511">
        <v>11.25</v>
      </c>
      <c r="P15" s="1161"/>
      <c r="Q15" s="1161"/>
      <c r="R15" s="1161"/>
      <c r="S15" s="1161"/>
      <c r="T15" s="1161"/>
      <c r="U15" s="1161"/>
      <c r="V15" s="1161"/>
      <c r="W15" s="1161"/>
      <c r="X15" s="1161"/>
      <c r="Y15" s="1161"/>
      <c r="Z15" s="1161"/>
    </row>
    <row r="16" spans="1:26" ht="18.75" x14ac:dyDescent="0.3">
      <c r="A16" s="497">
        <v>13</v>
      </c>
      <c r="B16" s="520" t="s">
        <v>360</v>
      </c>
      <c r="C16" s="521" t="s">
        <v>361</v>
      </c>
      <c r="D16" s="522">
        <v>7135</v>
      </c>
      <c r="E16" s="523">
        <v>407.7</v>
      </c>
      <c r="F16" s="523">
        <v>17.5</v>
      </c>
      <c r="H16" s="497">
        <v>13</v>
      </c>
      <c r="I16" s="531" t="s">
        <v>536</v>
      </c>
      <c r="J16" s="525" t="s">
        <v>537</v>
      </c>
      <c r="K16" s="576">
        <v>6200</v>
      </c>
      <c r="L16" s="583">
        <v>751.5</v>
      </c>
      <c r="M16" s="533">
        <v>8.25</v>
      </c>
      <c r="P16" s="778">
        <v>1</v>
      </c>
      <c r="Q16" s="1162" t="s">
        <v>1031</v>
      </c>
      <c r="R16" s="1162"/>
      <c r="S16" s="1162"/>
      <c r="T16" s="1162"/>
      <c r="U16" s="1162"/>
      <c r="V16" s="1162"/>
      <c r="W16" s="1162"/>
      <c r="X16" s="1162"/>
      <c r="Y16" s="1162"/>
      <c r="Z16" s="766">
        <v>667.27</v>
      </c>
    </row>
    <row r="17" spans="1:26" ht="18.75" x14ac:dyDescent="0.3">
      <c r="A17" s="498">
        <v>14</v>
      </c>
      <c r="B17" s="524" t="s">
        <v>697</v>
      </c>
      <c r="C17" s="525" t="s">
        <v>698</v>
      </c>
      <c r="D17" s="522">
        <v>6763</v>
      </c>
      <c r="E17" s="523">
        <v>1423.8</v>
      </c>
      <c r="F17" s="523">
        <v>4.75</v>
      </c>
      <c r="H17" s="498">
        <v>14</v>
      </c>
      <c r="I17" s="524" t="s">
        <v>705</v>
      </c>
      <c r="J17" s="525" t="s">
        <v>706</v>
      </c>
      <c r="K17" s="577">
        <v>4475</v>
      </c>
      <c r="L17" s="584">
        <v>688.5</v>
      </c>
      <c r="M17" s="523">
        <v>6.5</v>
      </c>
      <c r="P17" s="778">
        <v>2</v>
      </c>
      <c r="Q17" s="1164" t="s">
        <v>1028</v>
      </c>
      <c r="R17" s="1164"/>
      <c r="S17" s="1164"/>
      <c r="T17" s="1164"/>
      <c r="U17" s="1164"/>
      <c r="V17" s="1164"/>
      <c r="W17" s="1164"/>
      <c r="X17" s="1164"/>
      <c r="Y17" s="1164"/>
      <c r="Z17" s="765">
        <v>651.20000000000005</v>
      </c>
    </row>
    <row r="18" spans="1:26" ht="15" customHeight="1" x14ac:dyDescent="0.3">
      <c r="A18" s="497">
        <v>15</v>
      </c>
      <c r="B18" s="520" t="s">
        <v>306</v>
      </c>
      <c r="C18" s="521" t="s">
        <v>289</v>
      </c>
      <c r="D18" s="522">
        <v>6695</v>
      </c>
      <c r="E18" s="523">
        <v>453.9</v>
      </c>
      <c r="F18" s="523">
        <v>14.75</v>
      </c>
      <c r="H18" s="497">
        <v>15</v>
      </c>
      <c r="I18" s="520" t="s">
        <v>359</v>
      </c>
      <c r="J18" s="521" t="s">
        <v>352</v>
      </c>
      <c r="K18" s="577">
        <v>5983</v>
      </c>
      <c r="L18" s="584">
        <v>683.8</v>
      </c>
      <c r="M18" s="523">
        <v>8.75</v>
      </c>
      <c r="P18" s="778">
        <v>3</v>
      </c>
      <c r="Q18" s="1163" t="s">
        <v>1026</v>
      </c>
      <c r="R18" s="1163"/>
      <c r="S18" s="1163"/>
      <c r="T18" s="1163"/>
      <c r="U18" s="1163"/>
      <c r="V18" s="1163"/>
      <c r="W18" s="1163"/>
      <c r="X18" s="1163"/>
      <c r="Y18" s="1163"/>
      <c r="Z18" s="762">
        <v>544.16999999999996</v>
      </c>
    </row>
    <row r="19" spans="1:26" ht="15" customHeight="1" x14ac:dyDescent="0.3">
      <c r="A19" s="498">
        <v>16</v>
      </c>
      <c r="B19" s="524" t="s">
        <v>841</v>
      </c>
      <c r="C19" s="526" t="s">
        <v>845</v>
      </c>
      <c r="D19" s="522">
        <v>6648</v>
      </c>
      <c r="E19" s="523">
        <v>917</v>
      </c>
      <c r="F19" s="523">
        <v>7.25</v>
      </c>
      <c r="H19" s="498">
        <v>16</v>
      </c>
      <c r="I19" s="543" t="s">
        <v>581</v>
      </c>
      <c r="J19" s="534" t="s">
        <v>582</v>
      </c>
      <c r="K19" s="576">
        <v>3677</v>
      </c>
      <c r="L19" s="583">
        <v>588.36</v>
      </c>
      <c r="M19" s="533">
        <v>6.25</v>
      </c>
      <c r="P19" s="778">
        <v>4</v>
      </c>
      <c r="Q19" s="769" t="s">
        <v>1027</v>
      </c>
      <c r="R19" s="770"/>
      <c r="S19" s="770"/>
      <c r="T19" s="770"/>
      <c r="U19" s="770"/>
      <c r="V19" s="770"/>
      <c r="W19" s="770"/>
      <c r="X19" s="770"/>
      <c r="Y19" s="771"/>
      <c r="Z19" s="764">
        <v>368.26</v>
      </c>
    </row>
    <row r="20" spans="1:26" ht="15" customHeight="1" x14ac:dyDescent="0.3">
      <c r="A20" s="497">
        <v>17</v>
      </c>
      <c r="B20" s="527" t="s">
        <v>124</v>
      </c>
      <c r="C20" s="528" t="s">
        <v>125</v>
      </c>
      <c r="D20" s="529">
        <v>6515</v>
      </c>
      <c r="E20" s="530">
        <v>930.7</v>
      </c>
      <c r="F20" s="530">
        <v>7</v>
      </c>
      <c r="H20" s="497">
        <v>17</v>
      </c>
      <c r="I20" s="527" t="s">
        <v>245</v>
      </c>
      <c r="J20" s="528" t="s">
        <v>246</v>
      </c>
      <c r="K20" s="578">
        <v>4035</v>
      </c>
      <c r="L20" s="585">
        <v>576.4</v>
      </c>
      <c r="M20" s="530">
        <v>7</v>
      </c>
      <c r="P20" s="778">
        <v>5</v>
      </c>
      <c r="Q20" s="772" t="s">
        <v>1029</v>
      </c>
      <c r="R20" s="773"/>
      <c r="S20" s="773"/>
      <c r="T20" s="773"/>
      <c r="U20" s="773"/>
      <c r="V20" s="773"/>
      <c r="W20" s="773"/>
      <c r="X20" s="773"/>
      <c r="Y20" s="774"/>
      <c r="Z20" s="763">
        <v>336.03</v>
      </c>
    </row>
    <row r="21" spans="1:26" ht="18.75" x14ac:dyDescent="0.3">
      <c r="A21" s="498">
        <v>18</v>
      </c>
      <c r="B21" s="531" t="s">
        <v>536</v>
      </c>
      <c r="C21" s="525" t="s">
        <v>537</v>
      </c>
      <c r="D21" s="532">
        <v>6200</v>
      </c>
      <c r="E21" s="533">
        <v>751.5</v>
      </c>
      <c r="F21" s="533">
        <v>8.25</v>
      </c>
      <c r="H21" s="498">
        <v>18</v>
      </c>
      <c r="I21" s="524" t="s">
        <v>626</v>
      </c>
      <c r="J21" s="534" t="s">
        <v>645</v>
      </c>
      <c r="K21" s="576">
        <v>5387</v>
      </c>
      <c r="L21" s="583">
        <v>567.1</v>
      </c>
      <c r="M21" s="533">
        <v>9.5</v>
      </c>
      <c r="P21" s="778">
        <v>6</v>
      </c>
      <c r="Q21" s="775" t="s">
        <v>1025</v>
      </c>
      <c r="R21" s="776"/>
      <c r="S21" s="776"/>
      <c r="T21" s="776"/>
      <c r="U21" s="776"/>
      <c r="V21" s="776"/>
      <c r="W21" s="776"/>
      <c r="X21" s="776"/>
      <c r="Y21" s="777"/>
      <c r="Z21" s="760">
        <v>285.52</v>
      </c>
    </row>
    <row r="22" spans="1:26" ht="18.75" x14ac:dyDescent="0.3">
      <c r="A22" s="497">
        <v>19</v>
      </c>
      <c r="B22" s="520" t="s">
        <v>359</v>
      </c>
      <c r="C22" s="521" t="s">
        <v>352</v>
      </c>
      <c r="D22" s="522">
        <v>5983</v>
      </c>
      <c r="E22" s="523">
        <v>683.8</v>
      </c>
      <c r="F22" s="523">
        <v>8.75</v>
      </c>
      <c r="H22" s="497">
        <v>19</v>
      </c>
      <c r="I22" s="520" t="s">
        <v>305</v>
      </c>
      <c r="J22" s="521" t="s">
        <v>299</v>
      </c>
      <c r="K22" s="577">
        <v>4600</v>
      </c>
      <c r="L22" s="584">
        <v>541.20000000000005</v>
      </c>
      <c r="M22" s="523">
        <v>8.5</v>
      </c>
      <c r="P22" s="778">
        <v>7</v>
      </c>
      <c r="Q22" s="1165" t="s">
        <v>1030</v>
      </c>
      <c r="R22" s="1165"/>
      <c r="S22" s="1165"/>
      <c r="T22" s="1165"/>
      <c r="U22" s="1165"/>
      <c r="V22" s="1165"/>
      <c r="W22" s="1165"/>
      <c r="X22" s="1165"/>
      <c r="Y22" s="1165"/>
      <c r="Z22" s="767">
        <v>281.45</v>
      </c>
    </row>
    <row r="23" spans="1:26" ht="15.75" x14ac:dyDescent="0.25">
      <c r="A23" s="497">
        <v>21</v>
      </c>
      <c r="B23" s="524" t="s">
        <v>626</v>
      </c>
      <c r="C23" s="534" t="s">
        <v>645</v>
      </c>
      <c r="D23" s="532">
        <v>5387</v>
      </c>
      <c r="E23" s="533">
        <v>567.1</v>
      </c>
      <c r="F23" s="533">
        <v>9.5</v>
      </c>
      <c r="H23" s="497">
        <v>21</v>
      </c>
      <c r="I23" s="524" t="s">
        <v>764</v>
      </c>
      <c r="J23" s="526" t="s">
        <v>765</v>
      </c>
      <c r="K23" s="576">
        <v>8789</v>
      </c>
      <c r="L23" s="583">
        <v>517</v>
      </c>
      <c r="M23" s="533">
        <v>17</v>
      </c>
    </row>
    <row r="24" spans="1:26" ht="15.75" x14ac:dyDescent="0.25">
      <c r="A24" s="498">
        <v>22</v>
      </c>
      <c r="B24" s="527" t="s">
        <v>682</v>
      </c>
      <c r="C24" s="528" t="s">
        <v>193</v>
      </c>
      <c r="D24" s="529">
        <v>5065</v>
      </c>
      <c r="E24" s="530">
        <v>494.1</v>
      </c>
      <c r="F24" s="530">
        <v>10.25</v>
      </c>
      <c r="H24" s="498">
        <v>22</v>
      </c>
      <c r="I24" s="564" t="s">
        <v>516</v>
      </c>
      <c r="J24" s="525" t="s">
        <v>517</v>
      </c>
      <c r="K24" s="576">
        <v>8593</v>
      </c>
      <c r="L24" s="583">
        <v>513.1</v>
      </c>
      <c r="M24" s="533">
        <v>16.75</v>
      </c>
      <c r="P24" s="1147" t="s">
        <v>1033</v>
      </c>
      <c r="Q24" s="1147"/>
      <c r="R24" s="1147"/>
      <c r="S24" s="1147"/>
      <c r="T24" s="1147"/>
      <c r="U24" s="1147"/>
      <c r="V24" s="1147"/>
      <c r="W24" s="1147"/>
      <c r="X24" s="1147"/>
      <c r="Y24" s="1147"/>
      <c r="Z24" s="1147"/>
    </row>
    <row r="25" spans="1:26" ht="18.75" customHeight="1" x14ac:dyDescent="0.25">
      <c r="A25" s="497">
        <v>23</v>
      </c>
      <c r="B25" s="520" t="s">
        <v>257</v>
      </c>
      <c r="C25" s="521" t="s">
        <v>259</v>
      </c>
      <c r="D25" s="522">
        <v>4855</v>
      </c>
      <c r="E25" s="511">
        <v>303.39999999999998</v>
      </c>
      <c r="F25" s="523">
        <v>16</v>
      </c>
      <c r="H25" s="497">
        <v>23</v>
      </c>
      <c r="I25" s="524" t="s">
        <v>807</v>
      </c>
      <c r="J25" s="526" t="s">
        <v>808</v>
      </c>
      <c r="K25" s="577">
        <v>3195</v>
      </c>
      <c r="L25" s="580">
        <v>511.2</v>
      </c>
      <c r="M25" s="523">
        <v>6.25</v>
      </c>
      <c r="P25" s="1147"/>
      <c r="Q25" s="1147"/>
      <c r="R25" s="1147"/>
      <c r="S25" s="1147"/>
      <c r="T25" s="1147"/>
      <c r="U25" s="1147"/>
      <c r="V25" s="1147"/>
      <c r="W25" s="1147"/>
      <c r="X25" s="1147"/>
      <c r="Y25" s="1147"/>
      <c r="Z25" s="1147"/>
    </row>
    <row r="26" spans="1:26" ht="18.75" customHeight="1" x14ac:dyDescent="0.3">
      <c r="A26" s="498">
        <v>24</v>
      </c>
      <c r="B26" s="520" t="s">
        <v>305</v>
      </c>
      <c r="C26" s="521" t="s">
        <v>299</v>
      </c>
      <c r="D26" s="522">
        <v>4600</v>
      </c>
      <c r="E26" s="511">
        <v>541.20000000000005</v>
      </c>
      <c r="F26" s="523">
        <v>8.5</v>
      </c>
      <c r="H26" s="498">
        <v>24</v>
      </c>
      <c r="I26" s="562" t="s">
        <v>467</v>
      </c>
      <c r="J26" s="536" t="s">
        <v>468</v>
      </c>
      <c r="K26" s="576">
        <v>4320</v>
      </c>
      <c r="L26" s="581">
        <v>508.3</v>
      </c>
      <c r="M26" s="533">
        <v>8.5</v>
      </c>
      <c r="P26" s="778">
        <v>1</v>
      </c>
      <c r="Q26" s="1166" t="s">
        <v>1031</v>
      </c>
      <c r="R26" s="1167"/>
      <c r="S26" s="1167"/>
      <c r="T26" s="1167"/>
      <c r="U26" s="1167"/>
      <c r="V26" s="1167"/>
      <c r="W26" s="1167"/>
      <c r="X26" s="1167"/>
      <c r="Y26" s="1168"/>
      <c r="Z26" s="780">
        <v>0.3584</v>
      </c>
    </row>
    <row r="27" spans="1:26" ht="18.75" customHeight="1" x14ac:dyDescent="0.3">
      <c r="A27" s="497">
        <v>25</v>
      </c>
      <c r="B27" s="524" t="s">
        <v>705</v>
      </c>
      <c r="C27" s="525" t="s">
        <v>706</v>
      </c>
      <c r="D27" s="522">
        <v>4475</v>
      </c>
      <c r="E27" s="511">
        <v>688.5</v>
      </c>
      <c r="F27" s="523">
        <v>6.5</v>
      </c>
      <c r="H27" s="497">
        <v>25</v>
      </c>
      <c r="I27" s="559" t="s">
        <v>282</v>
      </c>
      <c r="J27" s="521" t="s">
        <v>283</v>
      </c>
      <c r="K27" s="577">
        <v>2646</v>
      </c>
      <c r="L27" s="580">
        <v>504</v>
      </c>
      <c r="M27" s="523">
        <v>5.25</v>
      </c>
      <c r="P27" s="778">
        <v>2</v>
      </c>
      <c r="Q27" s="1169" t="s">
        <v>1026</v>
      </c>
      <c r="R27" s="1170"/>
      <c r="S27" s="1170"/>
      <c r="T27" s="1170"/>
      <c r="U27" s="1170"/>
      <c r="V27" s="1170"/>
      <c r="W27" s="1170"/>
      <c r="X27" s="1170"/>
      <c r="Y27" s="1171"/>
      <c r="Z27" s="781">
        <v>0.16700000000000001</v>
      </c>
    </row>
    <row r="28" spans="1:26" ht="18.75" customHeight="1" x14ac:dyDescent="0.3">
      <c r="A28" s="498">
        <v>26</v>
      </c>
      <c r="B28" s="535" t="s">
        <v>958</v>
      </c>
      <c r="C28" s="536" t="s">
        <v>393</v>
      </c>
      <c r="D28" s="532">
        <v>4413</v>
      </c>
      <c r="E28" s="506">
        <v>767.5</v>
      </c>
      <c r="F28" s="533">
        <v>5.75</v>
      </c>
      <c r="H28" s="498">
        <v>26</v>
      </c>
      <c r="I28" s="524" t="s">
        <v>723</v>
      </c>
      <c r="J28" s="525" t="s">
        <v>724</v>
      </c>
      <c r="K28" s="576">
        <v>10957</v>
      </c>
      <c r="L28" s="581">
        <v>498.1</v>
      </c>
      <c r="M28" s="533">
        <v>22</v>
      </c>
      <c r="P28" s="778">
        <v>3</v>
      </c>
      <c r="Q28" s="1172" t="s">
        <v>1028</v>
      </c>
      <c r="R28" s="1173"/>
      <c r="S28" s="1173"/>
      <c r="T28" s="1173"/>
      <c r="U28" s="1173"/>
      <c r="V28" s="1173"/>
      <c r="W28" s="1173"/>
      <c r="X28" s="1173"/>
      <c r="Y28" s="1174"/>
      <c r="Z28" s="782">
        <v>0.13250000000000001</v>
      </c>
    </row>
    <row r="29" spans="1:26" ht="18.75" customHeight="1" x14ac:dyDescent="0.3">
      <c r="A29" s="497">
        <v>27</v>
      </c>
      <c r="B29" s="537" t="s">
        <v>467</v>
      </c>
      <c r="C29" s="536" t="s">
        <v>468</v>
      </c>
      <c r="D29" s="532">
        <v>4320</v>
      </c>
      <c r="E29" s="506">
        <v>508.3</v>
      </c>
      <c r="F29" s="533">
        <v>8.5</v>
      </c>
      <c r="H29" s="497">
        <v>27</v>
      </c>
      <c r="I29" s="563" t="s">
        <v>682</v>
      </c>
      <c r="J29" s="528" t="s">
        <v>193</v>
      </c>
      <c r="K29" s="578">
        <v>5065</v>
      </c>
      <c r="L29" s="582">
        <v>494.1</v>
      </c>
      <c r="M29" s="530">
        <v>10.25</v>
      </c>
      <c r="P29" s="778">
        <v>4</v>
      </c>
      <c r="Q29" s="1175" t="s">
        <v>1027</v>
      </c>
      <c r="R29" s="1176"/>
      <c r="S29" s="1176"/>
      <c r="T29" s="1176"/>
      <c r="U29" s="1176"/>
      <c r="V29" s="1176"/>
      <c r="W29" s="1176"/>
      <c r="X29" s="1176"/>
      <c r="Y29" s="1177"/>
      <c r="Z29" s="783">
        <v>0.109</v>
      </c>
    </row>
    <row r="30" spans="1:26" ht="18.75" customHeight="1" x14ac:dyDescent="0.3">
      <c r="A30" s="498">
        <v>28</v>
      </c>
      <c r="B30" s="527" t="s">
        <v>245</v>
      </c>
      <c r="C30" s="528" t="s">
        <v>246</v>
      </c>
      <c r="D30" s="529">
        <v>4035</v>
      </c>
      <c r="E30" s="519">
        <v>576.4</v>
      </c>
      <c r="F30" s="530">
        <v>7</v>
      </c>
      <c r="H30" s="498">
        <v>28</v>
      </c>
      <c r="I30" s="542" t="s">
        <v>476</v>
      </c>
      <c r="J30" s="536" t="s">
        <v>477</v>
      </c>
      <c r="K30" s="576">
        <v>9169</v>
      </c>
      <c r="L30" s="581">
        <v>489</v>
      </c>
      <c r="M30" s="533">
        <v>18.75</v>
      </c>
      <c r="P30" s="778">
        <v>5</v>
      </c>
      <c r="Q30" s="1178" t="s">
        <v>1025</v>
      </c>
      <c r="R30" s="1179"/>
      <c r="S30" s="1179"/>
      <c r="T30" s="1179"/>
      <c r="U30" s="1179"/>
      <c r="V30" s="1179"/>
      <c r="W30" s="1179"/>
      <c r="X30" s="1179"/>
      <c r="Y30" s="1180"/>
      <c r="Z30" s="784">
        <v>0.105</v>
      </c>
    </row>
    <row r="31" spans="1:26" ht="18.75" customHeight="1" x14ac:dyDescent="0.3">
      <c r="A31" s="497">
        <v>29</v>
      </c>
      <c r="B31" s="538" t="s">
        <v>0</v>
      </c>
      <c r="C31" s="539" t="s">
        <v>1</v>
      </c>
      <c r="D31" s="540">
        <v>3975</v>
      </c>
      <c r="E31" s="502">
        <v>324.5</v>
      </c>
      <c r="F31" s="541">
        <v>12.25</v>
      </c>
      <c r="H31" s="497">
        <v>29</v>
      </c>
      <c r="I31" s="542" t="s">
        <v>471</v>
      </c>
      <c r="J31" s="536" t="s">
        <v>472</v>
      </c>
      <c r="K31" s="576">
        <v>2091</v>
      </c>
      <c r="L31" s="581">
        <v>464.8</v>
      </c>
      <c r="M31" s="533">
        <v>4.5</v>
      </c>
      <c r="P31" s="778">
        <v>6</v>
      </c>
      <c r="Q31" s="1152" t="s">
        <v>1029</v>
      </c>
      <c r="R31" s="1153"/>
      <c r="S31" s="1153"/>
      <c r="T31" s="1153"/>
      <c r="U31" s="1153"/>
      <c r="V31" s="1153"/>
      <c r="W31" s="1153"/>
      <c r="X31" s="1153"/>
      <c r="Y31" s="1154"/>
      <c r="Z31" s="785">
        <v>7.6600000000000001E-2</v>
      </c>
    </row>
    <row r="32" spans="1:26" ht="18.75" customHeight="1" x14ac:dyDescent="0.3">
      <c r="A32" s="498">
        <v>30</v>
      </c>
      <c r="B32" s="542" t="s">
        <v>399</v>
      </c>
      <c r="C32" s="536" t="s">
        <v>400</v>
      </c>
      <c r="D32" s="532">
        <v>3851</v>
      </c>
      <c r="E32" s="506">
        <v>296.2</v>
      </c>
      <c r="F32" s="533">
        <v>13</v>
      </c>
      <c r="H32" s="498">
        <v>30</v>
      </c>
      <c r="I32" s="520" t="s">
        <v>306</v>
      </c>
      <c r="J32" s="521" t="s">
        <v>289</v>
      </c>
      <c r="K32" s="577">
        <v>6695</v>
      </c>
      <c r="L32" s="580">
        <v>453.9</v>
      </c>
      <c r="M32" s="523">
        <v>14.75</v>
      </c>
      <c r="P32" s="778">
        <v>7</v>
      </c>
      <c r="Q32" s="1155" t="s">
        <v>1030</v>
      </c>
      <c r="R32" s="1156"/>
      <c r="S32" s="1156"/>
      <c r="T32" s="1156"/>
      <c r="U32" s="1156"/>
      <c r="V32" s="1156"/>
      <c r="W32" s="1156"/>
      <c r="X32" s="1156"/>
      <c r="Y32" s="1157"/>
      <c r="Z32" s="786">
        <v>5.1400000000000001E-2</v>
      </c>
    </row>
    <row r="33" spans="1:26" ht="18.75" customHeight="1" x14ac:dyDescent="0.25">
      <c r="A33" s="497">
        <v>31</v>
      </c>
      <c r="B33" s="543" t="s">
        <v>581</v>
      </c>
      <c r="C33" s="534" t="s">
        <v>582</v>
      </c>
      <c r="D33" s="532">
        <v>3677</v>
      </c>
      <c r="E33" s="506">
        <v>588.36</v>
      </c>
      <c r="F33" s="533">
        <v>6.25</v>
      </c>
      <c r="H33" s="497">
        <v>31</v>
      </c>
      <c r="I33" s="542" t="s">
        <v>431</v>
      </c>
      <c r="J33" s="536" t="s">
        <v>432</v>
      </c>
      <c r="K33" s="576">
        <v>3490</v>
      </c>
      <c r="L33" s="581">
        <v>450.3</v>
      </c>
      <c r="M33" s="533">
        <v>7.75</v>
      </c>
      <c r="P33" s="779"/>
      <c r="Q33" s="1158" t="s">
        <v>1032</v>
      </c>
      <c r="R33" s="1159"/>
      <c r="S33" s="1159"/>
      <c r="T33" s="1159"/>
      <c r="U33" s="1159"/>
      <c r="V33" s="1159"/>
      <c r="W33" s="1159"/>
      <c r="X33" s="1159"/>
      <c r="Y33" s="1160"/>
      <c r="Z33" s="787">
        <f>SUM(Z26:Z32)</f>
        <v>0.9998999999999999</v>
      </c>
    </row>
    <row r="34" spans="1:26" ht="15.75" x14ac:dyDescent="0.25">
      <c r="A34" s="498">
        <v>32</v>
      </c>
      <c r="B34" s="542" t="s">
        <v>414</v>
      </c>
      <c r="C34" s="536" t="s">
        <v>415</v>
      </c>
      <c r="D34" s="532">
        <v>3669</v>
      </c>
      <c r="E34" s="506">
        <v>262.10000000000002</v>
      </c>
      <c r="F34" s="533">
        <v>14</v>
      </c>
      <c r="H34" s="498">
        <v>32</v>
      </c>
      <c r="I34" s="543" t="s">
        <v>576</v>
      </c>
      <c r="J34" s="525" t="s">
        <v>150</v>
      </c>
      <c r="K34" s="576">
        <v>2828</v>
      </c>
      <c r="L34" s="581">
        <v>419</v>
      </c>
      <c r="M34" s="533">
        <v>6.75</v>
      </c>
    </row>
    <row r="35" spans="1:26" ht="15.75" x14ac:dyDescent="0.25">
      <c r="A35" s="497">
        <v>33</v>
      </c>
      <c r="B35" s="508" t="s">
        <v>382</v>
      </c>
      <c r="C35" s="509" t="s">
        <v>383</v>
      </c>
      <c r="D35" s="510">
        <v>3600</v>
      </c>
      <c r="E35" s="511">
        <v>533.29999999999995</v>
      </c>
      <c r="F35" s="511">
        <v>6.75</v>
      </c>
      <c r="H35" s="497">
        <v>33</v>
      </c>
      <c r="I35" s="566" t="s">
        <v>610</v>
      </c>
      <c r="J35" s="507" t="s">
        <v>611</v>
      </c>
      <c r="K35" s="574">
        <v>5548</v>
      </c>
      <c r="L35" s="581">
        <v>410.95</v>
      </c>
      <c r="M35" s="506">
        <v>13.5</v>
      </c>
    </row>
    <row r="36" spans="1:26" ht="15.75" x14ac:dyDescent="0.25">
      <c r="A36" s="498">
        <v>34</v>
      </c>
      <c r="B36" s="503" t="s">
        <v>887</v>
      </c>
      <c r="C36" s="507" t="s">
        <v>888</v>
      </c>
      <c r="D36" s="505">
        <v>3491</v>
      </c>
      <c r="E36" s="506">
        <v>349.1</v>
      </c>
      <c r="F36" s="506">
        <v>10</v>
      </c>
      <c r="H36" s="498">
        <v>34</v>
      </c>
      <c r="I36" s="569" t="s">
        <v>76</v>
      </c>
      <c r="J36" s="500" t="s">
        <v>78</v>
      </c>
      <c r="K36" s="572">
        <v>2863</v>
      </c>
      <c r="L36" s="579">
        <v>409</v>
      </c>
      <c r="M36" s="502">
        <v>7</v>
      </c>
    </row>
    <row r="37" spans="1:26" ht="15.75" x14ac:dyDescent="0.25">
      <c r="A37" s="497">
        <v>35</v>
      </c>
      <c r="B37" s="512" t="s">
        <v>431</v>
      </c>
      <c r="C37" s="513" t="s">
        <v>432</v>
      </c>
      <c r="D37" s="505">
        <v>3490</v>
      </c>
      <c r="E37" s="506">
        <v>450.3</v>
      </c>
      <c r="F37" s="506">
        <v>7.75</v>
      </c>
      <c r="H37" s="497">
        <v>35</v>
      </c>
      <c r="I37" s="508" t="s">
        <v>360</v>
      </c>
      <c r="J37" s="509" t="s">
        <v>361</v>
      </c>
      <c r="K37" s="573">
        <v>7135</v>
      </c>
      <c r="L37" s="580">
        <v>407.7</v>
      </c>
      <c r="M37" s="511">
        <v>17.5</v>
      </c>
    </row>
    <row r="38" spans="1:26" ht="15.75" x14ac:dyDescent="0.25">
      <c r="A38" s="498">
        <v>36</v>
      </c>
      <c r="B38" s="503" t="s">
        <v>866</v>
      </c>
      <c r="C38" s="514" t="s">
        <v>867</v>
      </c>
      <c r="D38" s="510">
        <v>3316</v>
      </c>
      <c r="E38" s="511">
        <v>255.1</v>
      </c>
      <c r="F38" s="511">
        <v>13</v>
      </c>
      <c r="H38" s="498">
        <v>36</v>
      </c>
      <c r="I38" s="503" t="s">
        <v>782</v>
      </c>
      <c r="J38" s="514" t="s">
        <v>783</v>
      </c>
      <c r="K38" s="573">
        <v>2406</v>
      </c>
      <c r="L38" s="580">
        <v>400.9</v>
      </c>
      <c r="M38" s="511">
        <v>6</v>
      </c>
    </row>
    <row r="39" spans="1:26" ht="15.75" x14ac:dyDescent="0.25">
      <c r="A39" s="497">
        <v>37</v>
      </c>
      <c r="B39" s="524" t="s">
        <v>807</v>
      </c>
      <c r="C39" s="514" t="s">
        <v>808</v>
      </c>
      <c r="D39" s="510">
        <v>3195</v>
      </c>
      <c r="E39" s="511">
        <v>511.2</v>
      </c>
      <c r="F39" s="511">
        <v>6.25</v>
      </c>
      <c r="H39" s="497">
        <v>37</v>
      </c>
      <c r="I39" s="524" t="s">
        <v>876</v>
      </c>
      <c r="J39" s="514" t="s">
        <v>877</v>
      </c>
      <c r="K39" s="573">
        <v>2795</v>
      </c>
      <c r="L39" s="580">
        <v>372.6</v>
      </c>
      <c r="M39" s="511">
        <v>7.5</v>
      </c>
    </row>
    <row r="40" spans="1:26" ht="15.75" x14ac:dyDescent="0.25">
      <c r="A40" s="498">
        <v>38</v>
      </c>
      <c r="B40" s="503" t="s">
        <v>852</v>
      </c>
      <c r="C40" s="514" t="s">
        <v>853</v>
      </c>
      <c r="D40" s="505">
        <v>2957</v>
      </c>
      <c r="E40" s="544">
        <v>338</v>
      </c>
      <c r="F40" s="506">
        <v>8.75</v>
      </c>
      <c r="H40" s="498">
        <v>38</v>
      </c>
      <c r="I40" s="503" t="s">
        <v>859</v>
      </c>
      <c r="J40" s="514" t="s">
        <v>860</v>
      </c>
      <c r="K40" s="574">
        <v>2190</v>
      </c>
      <c r="L40" s="581">
        <v>365</v>
      </c>
      <c r="M40" s="506">
        <v>6</v>
      </c>
    </row>
    <row r="41" spans="1:26" ht="15.75" x14ac:dyDescent="0.25">
      <c r="A41" s="497">
        <v>39</v>
      </c>
      <c r="B41" s="516" t="s">
        <v>220</v>
      </c>
      <c r="C41" s="517" t="s">
        <v>221</v>
      </c>
      <c r="D41" s="518">
        <v>2935</v>
      </c>
      <c r="E41" s="519">
        <v>109.7</v>
      </c>
      <c r="F41" s="519">
        <v>26.75</v>
      </c>
      <c r="H41" s="497">
        <v>39</v>
      </c>
      <c r="I41" s="503" t="s">
        <v>887</v>
      </c>
      <c r="J41" s="507" t="s">
        <v>888</v>
      </c>
      <c r="K41" s="574">
        <v>3491</v>
      </c>
      <c r="L41" s="581">
        <v>349.1</v>
      </c>
      <c r="M41" s="506">
        <v>10</v>
      </c>
    </row>
    <row r="42" spans="1:26" ht="15.75" x14ac:dyDescent="0.25">
      <c r="A42" s="498">
        <v>40</v>
      </c>
      <c r="B42" s="545" t="s">
        <v>960</v>
      </c>
      <c r="C42" s="546" t="s">
        <v>442</v>
      </c>
      <c r="D42" s="505">
        <v>2929</v>
      </c>
      <c r="E42" s="506">
        <v>266.3</v>
      </c>
      <c r="F42" s="506">
        <v>11</v>
      </c>
      <c r="H42" s="498">
        <v>40</v>
      </c>
      <c r="I42" s="568" t="s">
        <v>684</v>
      </c>
      <c r="J42" s="571" t="s">
        <v>179</v>
      </c>
      <c r="K42" s="575">
        <v>1537</v>
      </c>
      <c r="L42" s="582">
        <v>341.7</v>
      </c>
      <c r="M42" s="519">
        <v>4.5</v>
      </c>
    </row>
    <row r="43" spans="1:26" ht="15.75" x14ac:dyDescent="0.25">
      <c r="A43" s="497">
        <v>41</v>
      </c>
      <c r="B43" s="547" t="s">
        <v>657</v>
      </c>
      <c r="C43" s="548" t="s">
        <v>658</v>
      </c>
      <c r="D43" s="505">
        <v>2874</v>
      </c>
      <c r="E43" s="506">
        <v>225.4</v>
      </c>
      <c r="F43" s="506">
        <v>12.75</v>
      </c>
      <c r="H43" s="497">
        <v>41</v>
      </c>
      <c r="I43" s="547" t="s">
        <v>852</v>
      </c>
      <c r="J43" s="552" t="s">
        <v>853</v>
      </c>
      <c r="K43" s="574">
        <v>2957</v>
      </c>
      <c r="L43" s="581">
        <v>338</v>
      </c>
      <c r="M43" s="506">
        <v>8.75</v>
      </c>
    </row>
    <row r="44" spans="1:26" ht="15.75" x14ac:dyDescent="0.25">
      <c r="A44" s="498">
        <v>42</v>
      </c>
      <c r="B44" s="538" t="s">
        <v>76</v>
      </c>
      <c r="C44" s="549" t="s">
        <v>78</v>
      </c>
      <c r="D44" s="501">
        <v>2863</v>
      </c>
      <c r="E44" s="502">
        <v>409</v>
      </c>
      <c r="F44" s="502">
        <v>7</v>
      </c>
      <c r="H44" s="498">
        <v>42</v>
      </c>
      <c r="I44" s="538" t="s">
        <v>0</v>
      </c>
      <c r="J44" s="539" t="s">
        <v>1</v>
      </c>
      <c r="K44" s="572">
        <v>3975</v>
      </c>
      <c r="L44" s="579">
        <v>324.5</v>
      </c>
      <c r="M44" s="502">
        <v>12.25</v>
      </c>
    </row>
    <row r="45" spans="1:26" ht="15.75" x14ac:dyDescent="0.25">
      <c r="A45" s="497">
        <v>43</v>
      </c>
      <c r="B45" s="550" t="s">
        <v>576</v>
      </c>
      <c r="C45" s="551" t="s">
        <v>150</v>
      </c>
      <c r="D45" s="505">
        <v>2828</v>
      </c>
      <c r="E45" s="506">
        <v>419</v>
      </c>
      <c r="F45" s="506">
        <v>6.75</v>
      </c>
      <c r="H45" s="497">
        <v>43</v>
      </c>
      <c r="I45" s="560" t="s">
        <v>257</v>
      </c>
      <c r="J45" s="570" t="s">
        <v>259</v>
      </c>
      <c r="K45" s="573">
        <v>4855</v>
      </c>
      <c r="L45" s="580">
        <v>303.39999999999998</v>
      </c>
      <c r="M45" s="511">
        <v>16</v>
      </c>
    </row>
    <row r="46" spans="1:26" ht="15.75" x14ac:dyDescent="0.25">
      <c r="A46" s="498">
        <v>44</v>
      </c>
      <c r="B46" s="547" t="s">
        <v>876</v>
      </c>
      <c r="C46" s="552" t="s">
        <v>877</v>
      </c>
      <c r="D46" s="510">
        <v>2795</v>
      </c>
      <c r="E46" s="511">
        <v>372.6</v>
      </c>
      <c r="F46" s="511">
        <v>7.5</v>
      </c>
      <c r="H46" s="498">
        <v>44</v>
      </c>
      <c r="I46" s="561" t="s">
        <v>399</v>
      </c>
      <c r="J46" s="546" t="s">
        <v>400</v>
      </c>
      <c r="K46" s="574">
        <v>3851</v>
      </c>
      <c r="L46" s="581">
        <v>296.2</v>
      </c>
      <c r="M46" s="506">
        <v>13</v>
      </c>
    </row>
    <row r="47" spans="1:26" ht="15.75" x14ac:dyDescent="0.25">
      <c r="A47" s="497">
        <v>45</v>
      </c>
      <c r="B47" s="553" t="s">
        <v>41</v>
      </c>
      <c r="C47" s="549" t="s">
        <v>43</v>
      </c>
      <c r="D47" s="501">
        <v>2731</v>
      </c>
      <c r="E47" s="502">
        <v>182.1</v>
      </c>
      <c r="F47" s="502">
        <v>15</v>
      </c>
      <c r="H47" s="497">
        <v>45</v>
      </c>
      <c r="I47" s="527" t="s">
        <v>205</v>
      </c>
      <c r="J47" s="528" t="s">
        <v>206</v>
      </c>
      <c r="K47" s="575">
        <v>2351</v>
      </c>
      <c r="L47" s="582">
        <v>285</v>
      </c>
      <c r="M47" s="519">
        <v>8.25</v>
      </c>
    </row>
    <row r="48" spans="1:26" ht="15.75" x14ac:dyDescent="0.25">
      <c r="A48" s="498">
        <v>46</v>
      </c>
      <c r="B48" s="524" t="s">
        <v>817</v>
      </c>
      <c r="C48" s="534" t="s">
        <v>818</v>
      </c>
      <c r="D48" s="510">
        <v>2694</v>
      </c>
      <c r="E48" s="511">
        <v>239.5</v>
      </c>
      <c r="F48" s="511">
        <v>11.25</v>
      </c>
      <c r="H48" s="498">
        <v>46</v>
      </c>
      <c r="I48" s="567" t="s">
        <v>960</v>
      </c>
      <c r="J48" s="536" t="s">
        <v>442</v>
      </c>
      <c r="K48" s="574">
        <v>2929</v>
      </c>
      <c r="L48" s="581">
        <v>266.3</v>
      </c>
      <c r="M48" s="506">
        <v>11</v>
      </c>
    </row>
    <row r="49" spans="1:13" ht="15.75" x14ac:dyDescent="0.25">
      <c r="A49" s="497">
        <v>47</v>
      </c>
      <c r="B49" s="554" t="s">
        <v>282</v>
      </c>
      <c r="C49" s="509" t="s">
        <v>283</v>
      </c>
      <c r="D49" s="510">
        <v>2646</v>
      </c>
      <c r="E49" s="511">
        <v>504</v>
      </c>
      <c r="F49" s="511">
        <v>5.25</v>
      </c>
      <c r="H49" s="497">
        <v>47</v>
      </c>
      <c r="I49" s="512" t="s">
        <v>414</v>
      </c>
      <c r="J49" s="513" t="s">
        <v>415</v>
      </c>
      <c r="K49" s="574">
        <v>3669</v>
      </c>
      <c r="L49" s="581">
        <v>262.10000000000002</v>
      </c>
      <c r="M49" s="506">
        <v>14</v>
      </c>
    </row>
    <row r="50" spans="1:13" ht="15.75" x14ac:dyDescent="0.25">
      <c r="A50" s="498">
        <v>48</v>
      </c>
      <c r="B50" s="503" t="s">
        <v>829</v>
      </c>
      <c r="C50" s="514" t="s">
        <v>831</v>
      </c>
      <c r="D50" s="510">
        <v>2573</v>
      </c>
      <c r="E50" s="511">
        <v>239.4</v>
      </c>
      <c r="F50" s="511">
        <v>10.75</v>
      </c>
      <c r="H50" s="498">
        <v>48</v>
      </c>
      <c r="I50" s="503" t="s">
        <v>866</v>
      </c>
      <c r="J50" s="514" t="s">
        <v>867</v>
      </c>
      <c r="K50" s="573">
        <v>3316</v>
      </c>
      <c r="L50" s="580">
        <v>255.1</v>
      </c>
      <c r="M50" s="511">
        <v>13</v>
      </c>
    </row>
    <row r="51" spans="1:13" ht="15.75" x14ac:dyDescent="0.25">
      <c r="A51" s="497">
        <v>49</v>
      </c>
      <c r="B51" s="503" t="s">
        <v>782</v>
      </c>
      <c r="C51" s="514" t="s">
        <v>783</v>
      </c>
      <c r="D51" s="510">
        <v>2406</v>
      </c>
      <c r="E51" s="511">
        <v>400.9</v>
      </c>
      <c r="F51" s="511">
        <v>6</v>
      </c>
      <c r="H51" s="497">
        <v>49</v>
      </c>
      <c r="I51" s="512" t="s">
        <v>454</v>
      </c>
      <c r="J51" s="513" t="s">
        <v>455</v>
      </c>
      <c r="K51" s="574">
        <v>1569</v>
      </c>
      <c r="L51" s="581">
        <v>241.5</v>
      </c>
      <c r="M51" s="506">
        <v>6.5</v>
      </c>
    </row>
    <row r="52" spans="1:13" ht="15.75" x14ac:dyDescent="0.25">
      <c r="A52" s="498">
        <v>50</v>
      </c>
      <c r="B52" s="516" t="s">
        <v>205</v>
      </c>
      <c r="C52" s="517" t="s">
        <v>206</v>
      </c>
      <c r="D52" s="518">
        <v>2351</v>
      </c>
      <c r="E52" s="519">
        <v>285</v>
      </c>
      <c r="F52" s="519">
        <v>8.25</v>
      </c>
      <c r="H52" s="498">
        <v>50</v>
      </c>
      <c r="I52" s="503" t="s">
        <v>817</v>
      </c>
      <c r="J52" s="507" t="s">
        <v>818</v>
      </c>
      <c r="K52" s="573">
        <v>2694</v>
      </c>
      <c r="L52" s="580">
        <v>239.5</v>
      </c>
      <c r="M52" s="511">
        <v>11.25</v>
      </c>
    </row>
    <row r="53" spans="1:13" ht="15.75" x14ac:dyDescent="0.25">
      <c r="A53" s="497">
        <v>51</v>
      </c>
      <c r="B53" s="503" t="s">
        <v>859</v>
      </c>
      <c r="C53" s="514" t="s">
        <v>860</v>
      </c>
      <c r="D53" s="505">
        <v>2190</v>
      </c>
      <c r="E53" s="506">
        <v>365</v>
      </c>
      <c r="F53" s="506">
        <v>6</v>
      </c>
      <c r="H53" s="497">
        <v>51</v>
      </c>
      <c r="I53" s="503" t="s">
        <v>829</v>
      </c>
      <c r="J53" s="514" t="s">
        <v>831</v>
      </c>
      <c r="K53" s="573">
        <v>2573</v>
      </c>
      <c r="L53" s="580">
        <v>239.4</v>
      </c>
      <c r="M53" s="511">
        <v>10.75</v>
      </c>
    </row>
    <row r="54" spans="1:13" ht="15.75" x14ac:dyDescent="0.25">
      <c r="A54" s="498">
        <v>52</v>
      </c>
      <c r="B54" s="512" t="s">
        <v>471</v>
      </c>
      <c r="C54" s="513" t="s">
        <v>472</v>
      </c>
      <c r="D54" s="505">
        <v>2091</v>
      </c>
      <c r="E54" s="506">
        <v>464.8</v>
      </c>
      <c r="F54" s="506">
        <v>4.5</v>
      </c>
      <c r="H54" s="498">
        <v>52</v>
      </c>
      <c r="I54" s="503" t="s">
        <v>657</v>
      </c>
      <c r="J54" s="507" t="s">
        <v>658</v>
      </c>
      <c r="K54" s="574">
        <v>2874</v>
      </c>
      <c r="L54" s="581">
        <v>225.4</v>
      </c>
      <c r="M54" s="506">
        <v>12.75</v>
      </c>
    </row>
    <row r="55" spans="1:13" ht="15.75" x14ac:dyDescent="0.25">
      <c r="A55" s="497">
        <v>53</v>
      </c>
      <c r="B55" s="555" t="s">
        <v>544</v>
      </c>
      <c r="C55" s="504" t="s">
        <v>545</v>
      </c>
      <c r="D55" s="505">
        <v>1888</v>
      </c>
      <c r="E55" s="506">
        <v>132.5</v>
      </c>
      <c r="F55" s="506">
        <v>14.25</v>
      </c>
      <c r="H55" s="497">
        <v>53</v>
      </c>
      <c r="I55" s="499" t="s">
        <v>69</v>
      </c>
      <c r="J55" s="500" t="s">
        <v>70</v>
      </c>
      <c r="K55" s="572">
        <v>1014</v>
      </c>
      <c r="L55" s="579">
        <v>202.8</v>
      </c>
      <c r="M55" s="502">
        <v>5</v>
      </c>
    </row>
    <row r="56" spans="1:13" ht="15.75" x14ac:dyDescent="0.25">
      <c r="A56" s="498">
        <v>54</v>
      </c>
      <c r="B56" s="503" t="s">
        <v>666</v>
      </c>
      <c r="C56" s="504" t="s">
        <v>667</v>
      </c>
      <c r="D56" s="505">
        <v>1801</v>
      </c>
      <c r="E56" s="506">
        <v>120.1</v>
      </c>
      <c r="F56" s="506">
        <v>15</v>
      </c>
      <c r="H56" s="498">
        <v>54</v>
      </c>
      <c r="I56" s="556" t="s">
        <v>965</v>
      </c>
      <c r="J56" s="557" t="s">
        <v>96</v>
      </c>
      <c r="K56" s="572">
        <v>1573</v>
      </c>
      <c r="L56" s="579">
        <v>196.7</v>
      </c>
      <c r="M56" s="502">
        <v>8</v>
      </c>
    </row>
    <row r="57" spans="1:13" ht="15.75" x14ac:dyDescent="0.25">
      <c r="A57" s="497">
        <v>55</v>
      </c>
      <c r="B57" s="516" t="s">
        <v>966</v>
      </c>
      <c r="C57" s="517" t="s">
        <v>134</v>
      </c>
      <c r="D57" s="518">
        <v>1769</v>
      </c>
      <c r="E57" s="519">
        <v>104.1</v>
      </c>
      <c r="F57" s="519">
        <v>17</v>
      </c>
      <c r="H57" s="497">
        <v>55</v>
      </c>
      <c r="I57" s="516" t="s">
        <v>683</v>
      </c>
      <c r="J57" s="517" t="s">
        <v>188</v>
      </c>
      <c r="K57" s="575">
        <v>951</v>
      </c>
      <c r="L57" s="582">
        <v>190.3</v>
      </c>
      <c r="M57" s="519">
        <v>5</v>
      </c>
    </row>
    <row r="58" spans="1:13" ht="15.75" x14ac:dyDescent="0.25">
      <c r="A58" s="498">
        <v>56</v>
      </c>
      <c r="B58" s="503" t="s">
        <v>646</v>
      </c>
      <c r="C58" s="507" t="s">
        <v>647</v>
      </c>
      <c r="D58" s="505">
        <v>1699</v>
      </c>
      <c r="E58" s="506">
        <v>158</v>
      </c>
      <c r="F58" s="506">
        <v>10.75</v>
      </c>
      <c r="H58" s="498">
        <v>56</v>
      </c>
      <c r="I58" s="499" t="s">
        <v>41</v>
      </c>
      <c r="J58" s="500" t="s">
        <v>43</v>
      </c>
      <c r="K58" s="572">
        <v>2731</v>
      </c>
      <c r="L58" s="579">
        <v>182.1</v>
      </c>
      <c r="M58" s="502">
        <v>15</v>
      </c>
    </row>
    <row r="59" spans="1:13" ht="15.75" x14ac:dyDescent="0.25">
      <c r="A59" s="497">
        <v>57</v>
      </c>
      <c r="B59" s="556" t="s">
        <v>965</v>
      </c>
      <c r="C59" s="557" t="s">
        <v>96</v>
      </c>
      <c r="D59" s="501">
        <v>1573</v>
      </c>
      <c r="E59" s="502">
        <v>196.7</v>
      </c>
      <c r="F59" s="502">
        <v>8</v>
      </c>
      <c r="H59" s="497">
        <v>57</v>
      </c>
      <c r="I59" s="512" t="s">
        <v>460</v>
      </c>
      <c r="J59" s="513" t="s">
        <v>461</v>
      </c>
      <c r="K59" s="574">
        <v>899</v>
      </c>
      <c r="L59" s="581">
        <v>179.7</v>
      </c>
      <c r="M59" s="506">
        <v>5</v>
      </c>
    </row>
    <row r="60" spans="1:13" ht="15.75" x14ac:dyDescent="0.25">
      <c r="A60" s="498">
        <v>58</v>
      </c>
      <c r="B60" s="512" t="s">
        <v>454</v>
      </c>
      <c r="C60" s="513" t="s">
        <v>455</v>
      </c>
      <c r="D60" s="505">
        <v>1569</v>
      </c>
      <c r="E60" s="506">
        <v>241.5</v>
      </c>
      <c r="F60" s="506">
        <v>6.5</v>
      </c>
      <c r="H60" s="498">
        <v>58</v>
      </c>
      <c r="I60" s="503" t="s">
        <v>646</v>
      </c>
      <c r="J60" s="507" t="s">
        <v>647</v>
      </c>
      <c r="K60" s="574">
        <v>1699</v>
      </c>
      <c r="L60" s="581">
        <v>158</v>
      </c>
      <c r="M60" s="506">
        <v>10.75</v>
      </c>
    </row>
    <row r="61" spans="1:13" ht="15.75" x14ac:dyDescent="0.25">
      <c r="A61" s="497">
        <v>59</v>
      </c>
      <c r="B61" s="516" t="s">
        <v>684</v>
      </c>
      <c r="C61" s="517" t="s">
        <v>179</v>
      </c>
      <c r="D61" s="518">
        <v>1537</v>
      </c>
      <c r="E61" s="519">
        <v>341.7</v>
      </c>
      <c r="F61" s="519">
        <v>4.5</v>
      </c>
      <c r="H61" s="497">
        <v>59</v>
      </c>
      <c r="I61" s="558" t="s">
        <v>589</v>
      </c>
      <c r="J61" s="504" t="s">
        <v>590</v>
      </c>
      <c r="K61" s="574">
        <v>1472</v>
      </c>
      <c r="L61" s="581">
        <v>143.65</v>
      </c>
      <c r="M61" s="506">
        <v>10.25</v>
      </c>
    </row>
    <row r="62" spans="1:13" ht="15.75" x14ac:dyDescent="0.25">
      <c r="A62" s="498">
        <v>60</v>
      </c>
      <c r="B62" s="558" t="s">
        <v>589</v>
      </c>
      <c r="C62" s="504" t="s">
        <v>590</v>
      </c>
      <c r="D62" s="505">
        <v>1472</v>
      </c>
      <c r="E62" s="506">
        <v>143.65</v>
      </c>
      <c r="F62" s="506">
        <v>10.25</v>
      </c>
      <c r="H62" s="498">
        <v>60</v>
      </c>
      <c r="I62" s="516" t="s">
        <v>213</v>
      </c>
      <c r="J62" s="517" t="s">
        <v>967</v>
      </c>
      <c r="K62" s="575">
        <v>715</v>
      </c>
      <c r="L62" s="582">
        <v>143</v>
      </c>
      <c r="M62" s="519">
        <v>5</v>
      </c>
    </row>
    <row r="63" spans="1:13" ht="15.75" x14ac:dyDescent="0.25">
      <c r="A63" s="497">
        <v>61</v>
      </c>
      <c r="B63" s="516" t="s">
        <v>109</v>
      </c>
      <c r="C63" s="517" t="s">
        <v>110</v>
      </c>
      <c r="D63" s="518">
        <v>1230</v>
      </c>
      <c r="E63" s="519">
        <v>106.9</v>
      </c>
      <c r="F63" s="519">
        <v>11.5</v>
      </c>
      <c r="H63" s="497">
        <v>61</v>
      </c>
      <c r="I63" s="555" t="s">
        <v>544</v>
      </c>
      <c r="J63" s="504" t="s">
        <v>545</v>
      </c>
      <c r="K63" s="574">
        <v>1888</v>
      </c>
      <c r="L63" s="581">
        <v>132.5</v>
      </c>
      <c r="M63" s="506">
        <v>14.25</v>
      </c>
    </row>
    <row r="64" spans="1:13" ht="15.75" x14ac:dyDescent="0.25">
      <c r="A64" s="498">
        <v>62</v>
      </c>
      <c r="B64" s="558" t="s">
        <v>562</v>
      </c>
      <c r="C64" s="504" t="s">
        <v>563</v>
      </c>
      <c r="D64" s="505">
        <v>1132</v>
      </c>
      <c r="E64" s="506">
        <v>79.5</v>
      </c>
      <c r="F64" s="506">
        <v>14.25</v>
      </c>
      <c r="H64" s="498">
        <v>62</v>
      </c>
      <c r="I64" s="503" t="s">
        <v>666</v>
      </c>
      <c r="J64" s="504" t="s">
        <v>667</v>
      </c>
      <c r="K64" s="574">
        <v>1801</v>
      </c>
      <c r="L64" s="581">
        <v>120.1</v>
      </c>
      <c r="M64" s="506">
        <v>15</v>
      </c>
    </row>
    <row r="65" spans="1:13" ht="15.75" x14ac:dyDescent="0.25">
      <c r="A65" s="497">
        <v>63</v>
      </c>
      <c r="B65" s="499" t="s">
        <v>57</v>
      </c>
      <c r="C65" s="500" t="s">
        <v>58</v>
      </c>
      <c r="D65" s="501">
        <v>1040</v>
      </c>
      <c r="E65" s="502">
        <v>99</v>
      </c>
      <c r="F65" s="502">
        <v>10.5</v>
      </c>
      <c r="H65" s="497">
        <v>63</v>
      </c>
      <c r="I65" s="516" t="s">
        <v>220</v>
      </c>
      <c r="J65" s="517" t="s">
        <v>221</v>
      </c>
      <c r="K65" s="575">
        <v>2935</v>
      </c>
      <c r="L65" s="582">
        <v>109.7</v>
      </c>
      <c r="M65" s="519">
        <v>26.75</v>
      </c>
    </row>
    <row r="66" spans="1:13" ht="15.75" x14ac:dyDescent="0.25">
      <c r="A66" s="498">
        <v>64</v>
      </c>
      <c r="B66" s="499" t="s">
        <v>69</v>
      </c>
      <c r="C66" s="500" t="s">
        <v>70</v>
      </c>
      <c r="D66" s="501">
        <v>1014</v>
      </c>
      <c r="E66" s="502">
        <v>202.8</v>
      </c>
      <c r="F66" s="502">
        <v>5</v>
      </c>
      <c r="H66" s="498">
        <v>64</v>
      </c>
      <c r="I66" s="516" t="s">
        <v>109</v>
      </c>
      <c r="J66" s="517" t="s">
        <v>110</v>
      </c>
      <c r="K66" s="575">
        <v>1230</v>
      </c>
      <c r="L66" s="582">
        <v>106.9</v>
      </c>
      <c r="M66" s="519">
        <v>11.5</v>
      </c>
    </row>
    <row r="67" spans="1:13" ht="15.75" x14ac:dyDescent="0.25">
      <c r="A67" s="497">
        <v>65</v>
      </c>
      <c r="B67" s="516" t="s">
        <v>153</v>
      </c>
      <c r="C67" s="517" t="s">
        <v>154</v>
      </c>
      <c r="D67" s="518">
        <v>978</v>
      </c>
      <c r="E67" s="519">
        <v>75.2</v>
      </c>
      <c r="F67" s="519">
        <v>13</v>
      </c>
      <c r="H67" s="497">
        <v>65</v>
      </c>
      <c r="I67" s="516" t="s">
        <v>966</v>
      </c>
      <c r="J67" s="517" t="s">
        <v>134</v>
      </c>
      <c r="K67" s="575">
        <v>1769</v>
      </c>
      <c r="L67" s="582">
        <v>104.1</v>
      </c>
      <c r="M67" s="519">
        <v>17</v>
      </c>
    </row>
    <row r="68" spans="1:13" ht="15.75" x14ac:dyDescent="0.25">
      <c r="A68" s="498">
        <v>66</v>
      </c>
      <c r="B68" s="516" t="s">
        <v>683</v>
      </c>
      <c r="C68" s="517" t="s">
        <v>188</v>
      </c>
      <c r="D68" s="518">
        <v>951</v>
      </c>
      <c r="E68" s="519">
        <v>190.3</v>
      </c>
      <c r="F68" s="519">
        <v>5</v>
      </c>
      <c r="H68" s="498">
        <v>66</v>
      </c>
      <c r="I68" s="499" t="s">
        <v>57</v>
      </c>
      <c r="J68" s="500" t="s">
        <v>58</v>
      </c>
      <c r="K68" s="572">
        <v>1040</v>
      </c>
      <c r="L68" s="579">
        <v>99</v>
      </c>
      <c r="M68" s="502">
        <v>10.5</v>
      </c>
    </row>
    <row r="69" spans="1:13" ht="15.75" x14ac:dyDescent="0.25">
      <c r="A69" s="497">
        <v>67</v>
      </c>
      <c r="B69" s="512" t="s">
        <v>460</v>
      </c>
      <c r="C69" s="513" t="s">
        <v>461</v>
      </c>
      <c r="D69" s="505">
        <v>899</v>
      </c>
      <c r="E69" s="506">
        <v>179.7</v>
      </c>
      <c r="F69" s="506">
        <v>5</v>
      </c>
      <c r="H69" s="497">
        <v>67</v>
      </c>
      <c r="I69" s="508" t="s">
        <v>308</v>
      </c>
      <c r="J69" s="509" t="s">
        <v>309</v>
      </c>
      <c r="K69" s="573">
        <v>865</v>
      </c>
      <c r="L69" s="580">
        <v>98.8</v>
      </c>
      <c r="M69" s="511">
        <v>8.75</v>
      </c>
    </row>
    <row r="70" spans="1:13" ht="15.75" x14ac:dyDescent="0.25">
      <c r="A70" s="498">
        <v>68</v>
      </c>
      <c r="B70" s="508" t="s">
        <v>308</v>
      </c>
      <c r="C70" s="509" t="s">
        <v>309</v>
      </c>
      <c r="D70" s="510">
        <v>865</v>
      </c>
      <c r="E70" s="511">
        <v>98.8</v>
      </c>
      <c r="F70" s="511">
        <v>8.75</v>
      </c>
      <c r="H70" s="498">
        <v>68</v>
      </c>
      <c r="I70" s="558" t="s">
        <v>562</v>
      </c>
      <c r="J70" s="504" t="s">
        <v>563</v>
      </c>
      <c r="K70" s="574">
        <v>1132</v>
      </c>
      <c r="L70" s="581">
        <v>79.5</v>
      </c>
      <c r="M70" s="506">
        <v>14.25</v>
      </c>
    </row>
    <row r="71" spans="1:13" ht="15.75" x14ac:dyDescent="0.25">
      <c r="A71" s="497">
        <v>69</v>
      </c>
      <c r="B71" s="516" t="s">
        <v>213</v>
      </c>
      <c r="C71" s="517" t="s">
        <v>967</v>
      </c>
      <c r="D71" s="518">
        <v>715</v>
      </c>
      <c r="E71" s="519">
        <v>143</v>
      </c>
      <c r="F71" s="519">
        <v>5</v>
      </c>
      <c r="H71" s="497">
        <v>69</v>
      </c>
      <c r="I71" s="516" t="s">
        <v>153</v>
      </c>
      <c r="J71" s="517" t="s">
        <v>154</v>
      </c>
      <c r="K71" s="575">
        <v>978</v>
      </c>
      <c r="L71" s="582">
        <v>75.2</v>
      </c>
      <c r="M71" s="519">
        <v>13</v>
      </c>
    </row>
    <row r="72" spans="1:13" ht="15.75" x14ac:dyDescent="0.25">
      <c r="A72" s="498">
        <v>70</v>
      </c>
      <c r="B72" s="512" t="s">
        <v>503</v>
      </c>
      <c r="C72" s="513" t="s">
        <v>504</v>
      </c>
      <c r="D72" s="669">
        <v>150</v>
      </c>
      <c r="E72" s="670">
        <v>33.299999999999997</v>
      </c>
      <c r="F72" s="670">
        <v>4.5</v>
      </c>
      <c r="H72" s="498">
        <v>70</v>
      </c>
      <c r="I72" s="512" t="s">
        <v>503</v>
      </c>
      <c r="J72" s="513" t="s">
        <v>504</v>
      </c>
      <c r="K72" s="671">
        <v>150</v>
      </c>
      <c r="L72" s="672">
        <v>33.299999999999997</v>
      </c>
      <c r="M72" s="670">
        <v>4.5</v>
      </c>
    </row>
  </sheetData>
  <mergeCells count="37">
    <mergeCell ref="Q9:Y9"/>
    <mergeCell ref="Q10:Y10"/>
    <mergeCell ref="Q11:Y11"/>
    <mergeCell ref="Q4:Y4"/>
    <mergeCell ref="Q5:Y5"/>
    <mergeCell ref="Q6:Y6"/>
    <mergeCell ref="Q7:Y7"/>
    <mergeCell ref="Q8:Y8"/>
    <mergeCell ref="Q31:Y31"/>
    <mergeCell ref="Q32:Y32"/>
    <mergeCell ref="Q33:Y33"/>
    <mergeCell ref="P13:Z15"/>
    <mergeCell ref="Q16:Y16"/>
    <mergeCell ref="Q18:Y18"/>
    <mergeCell ref="Q17:Y17"/>
    <mergeCell ref="Q22:Y22"/>
    <mergeCell ref="Q26:Y26"/>
    <mergeCell ref="Q27:Y27"/>
    <mergeCell ref="Q28:Y28"/>
    <mergeCell ref="Q29:Y29"/>
    <mergeCell ref="Q30:Y30"/>
    <mergeCell ref="P24:Z25"/>
    <mergeCell ref="P3:Z3"/>
    <mergeCell ref="M2:M3"/>
    <mergeCell ref="H1:M1"/>
    <mergeCell ref="A1:F1"/>
    <mergeCell ref="A2:A3"/>
    <mergeCell ref="B2:B3"/>
    <mergeCell ref="C2:C3"/>
    <mergeCell ref="D2:D3"/>
    <mergeCell ref="E2:E3"/>
    <mergeCell ref="F2:F3"/>
    <mergeCell ref="H2:H3"/>
    <mergeCell ref="I2:I3"/>
    <mergeCell ref="J2:J3"/>
    <mergeCell ref="K2:K3"/>
    <mergeCell ref="L2:L3"/>
  </mergeCells>
  <pageMargins left="0.23622047244094488" right="0.23622047244094488" top="0.74803149606299213" bottom="0.74803149606299213" header="0.31496062992125984" footer="0.31496062992125984"/>
  <pageSetup paperSize="9" scale="22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H768"/>
  <sheetViews>
    <sheetView topLeftCell="A238" workbookViewId="0">
      <selection activeCell="B3" sqref="B3:H768"/>
    </sheetView>
  </sheetViews>
  <sheetFormatPr defaultRowHeight="15" x14ac:dyDescent="0.25"/>
  <cols>
    <col min="2" max="2" width="19.5703125" customWidth="1"/>
    <col min="3" max="3" width="78.5703125" customWidth="1"/>
    <col min="4" max="4" width="18.85546875" customWidth="1"/>
    <col min="5" max="5" width="18" customWidth="1"/>
    <col min="6" max="6" width="11" customWidth="1"/>
    <col min="7" max="7" width="12.140625" customWidth="1"/>
    <col min="8" max="8" width="9.140625" style="758"/>
  </cols>
  <sheetData>
    <row r="1" spans="1:8" ht="50.25" customHeight="1" x14ac:dyDescent="0.25">
      <c r="A1" s="33"/>
      <c r="B1" s="1090" t="s">
        <v>1003</v>
      </c>
      <c r="C1" s="1090"/>
      <c r="D1" s="1090"/>
      <c r="E1" s="1090"/>
      <c r="F1" s="1090"/>
      <c r="G1" s="1090"/>
      <c r="H1" s="1090"/>
    </row>
    <row r="2" spans="1:8" x14ac:dyDescent="0.25">
      <c r="A2" s="673"/>
      <c r="B2" s="674" t="s">
        <v>25</v>
      </c>
      <c r="C2" s="675" t="s">
        <v>18</v>
      </c>
      <c r="D2" s="676" t="s">
        <v>19</v>
      </c>
      <c r="E2" s="676" t="s">
        <v>20</v>
      </c>
      <c r="F2" s="676" t="s">
        <v>22</v>
      </c>
      <c r="G2" s="676" t="s">
        <v>21</v>
      </c>
      <c r="H2" s="757" t="s">
        <v>23</v>
      </c>
    </row>
    <row r="3" spans="1:8" x14ac:dyDescent="0.25">
      <c r="A3" s="677">
        <v>1</v>
      </c>
      <c r="B3" s="601" t="s">
        <v>26</v>
      </c>
      <c r="C3" s="601" t="s">
        <v>27</v>
      </c>
      <c r="D3" s="626" t="s">
        <v>28</v>
      </c>
      <c r="E3" s="626" t="s">
        <v>2</v>
      </c>
      <c r="F3" s="627" t="s">
        <v>24</v>
      </c>
      <c r="G3" s="626" t="s">
        <v>3</v>
      </c>
      <c r="H3" s="656">
        <v>23408</v>
      </c>
    </row>
    <row r="4" spans="1:8" x14ac:dyDescent="0.25">
      <c r="A4" s="677">
        <v>2</v>
      </c>
      <c r="B4" s="657" t="s">
        <v>743</v>
      </c>
      <c r="C4" s="655" t="s">
        <v>685</v>
      </c>
      <c r="D4" s="656" t="s">
        <v>692</v>
      </c>
      <c r="E4" s="656" t="s">
        <v>8</v>
      </c>
      <c r="F4" s="634" t="s">
        <v>7</v>
      </c>
      <c r="G4" s="656"/>
      <c r="H4" s="656">
        <v>8493</v>
      </c>
    </row>
    <row r="5" spans="1:8" x14ac:dyDescent="0.25">
      <c r="A5" s="677">
        <v>3</v>
      </c>
      <c r="B5" s="678" t="s">
        <v>392</v>
      </c>
      <c r="C5" s="679" t="s">
        <v>476</v>
      </c>
      <c r="D5" s="679" t="s">
        <v>477</v>
      </c>
      <c r="E5" s="680" t="s">
        <v>121</v>
      </c>
      <c r="F5" s="680" t="s">
        <v>24</v>
      </c>
      <c r="G5" s="680" t="s">
        <v>3</v>
      </c>
      <c r="H5" s="679">
        <v>6834</v>
      </c>
    </row>
    <row r="6" spans="1:8" x14ac:dyDescent="0.25">
      <c r="A6" s="677">
        <v>4</v>
      </c>
      <c r="B6" s="601" t="s">
        <v>1005</v>
      </c>
      <c r="C6" s="601" t="s">
        <v>1006</v>
      </c>
      <c r="D6" s="182" t="s">
        <v>916</v>
      </c>
      <c r="E6" s="182" t="s">
        <v>939</v>
      </c>
      <c r="F6" s="188" t="s">
        <v>7</v>
      </c>
      <c r="G6" s="182"/>
      <c r="H6" s="182">
        <v>6470</v>
      </c>
    </row>
    <row r="7" spans="1:8" x14ac:dyDescent="0.25">
      <c r="A7" s="677">
        <v>5</v>
      </c>
      <c r="B7" s="657" t="s">
        <v>743</v>
      </c>
      <c r="C7" s="655" t="s">
        <v>723</v>
      </c>
      <c r="D7" s="656" t="s">
        <v>725</v>
      </c>
      <c r="E7" s="656" t="s">
        <v>3</v>
      </c>
      <c r="F7" s="656" t="s">
        <v>24</v>
      </c>
      <c r="G7" s="656" t="s">
        <v>741</v>
      </c>
      <c r="H7" s="656">
        <v>6302</v>
      </c>
    </row>
    <row r="8" spans="1:8" x14ac:dyDescent="0.25">
      <c r="A8" s="677">
        <v>6</v>
      </c>
      <c r="B8" s="657" t="s">
        <v>743</v>
      </c>
      <c r="C8" s="655" t="s">
        <v>685</v>
      </c>
      <c r="D8" s="656" t="s">
        <v>686</v>
      </c>
      <c r="E8" s="656" t="s">
        <v>2</v>
      </c>
      <c r="F8" s="634" t="s">
        <v>7</v>
      </c>
      <c r="G8" s="656" t="s">
        <v>8</v>
      </c>
      <c r="H8" s="656">
        <v>6193</v>
      </c>
    </row>
    <row r="9" spans="1:8" x14ac:dyDescent="0.25">
      <c r="A9" s="677">
        <v>7</v>
      </c>
      <c r="B9" s="657" t="s">
        <v>743</v>
      </c>
      <c r="C9" s="655" t="s">
        <v>685</v>
      </c>
      <c r="D9" s="656" t="s">
        <v>693</v>
      </c>
      <c r="E9" s="656" t="s">
        <v>8</v>
      </c>
      <c r="F9" s="634" t="s">
        <v>7</v>
      </c>
      <c r="G9" s="656"/>
      <c r="H9" s="656">
        <v>6143</v>
      </c>
    </row>
    <row r="10" spans="1:8" x14ac:dyDescent="0.25">
      <c r="A10" s="677">
        <v>8</v>
      </c>
      <c r="B10" s="657" t="s">
        <v>743</v>
      </c>
      <c r="C10" s="655" t="s">
        <v>723</v>
      </c>
      <c r="D10" s="656" t="s">
        <v>724</v>
      </c>
      <c r="E10" s="656" t="s">
        <v>2</v>
      </c>
      <c r="F10" s="656" t="s">
        <v>186</v>
      </c>
      <c r="G10" s="656" t="s">
        <v>3</v>
      </c>
      <c r="H10" s="656">
        <v>5877</v>
      </c>
    </row>
    <row r="11" spans="1:8" x14ac:dyDescent="0.25">
      <c r="A11" s="677">
        <v>9</v>
      </c>
      <c r="B11" s="601" t="s">
        <v>515</v>
      </c>
      <c r="C11" s="681" t="s">
        <v>516</v>
      </c>
      <c r="D11" s="656" t="s">
        <v>517</v>
      </c>
      <c r="E11" s="653" t="s">
        <v>2</v>
      </c>
      <c r="F11" s="627" t="s">
        <v>24</v>
      </c>
      <c r="G11" s="656" t="s">
        <v>3</v>
      </c>
      <c r="H11" s="656">
        <v>5837</v>
      </c>
    </row>
    <row r="12" spans="1:8" x14ac:dyDescent="0.25">
      <c r="A12" s="677">
        <v>10</v>
      </c>
      <c r="B12" s="658" t="s">
        <v>743</v>
      </c>
      <c r="C12" s="655" t="s">
        <v>764</v>
      </c>
      <c r="D12" s="659" t="s">
        <v>765</v>
      </c>
      <c r="E12" s="656" t="s">
        <v>2</v>
      </c>
      <c r="F12" s="659" t="s">
        <v>24</v>
      </c>
      <c r="G12" s="659" t="s">
        <v>3</v>
      </c>
      <c r="H12" s="659">
        <v>5821</v>
      </c>
    </row>
    <row r="13" spans="1:8" x14ac:dyDescent="0.25">
      <c r="A13" s="677">
        <v>11</v>
      </c>
      <c r="B13" s="657" t="s">
        <v>743</v>
      </c>
      <c r="C13" s="655" t="s">
        <v>685</v>
      </c>
      <c r="D13" s="641" t="s">
        <v>687</v>
      </c>
      <c r="E13" s="641" t="s">
        <v>8</v>
      </c>
      <c r="F13" s="634" t="s">
        <v>7</v>
      </c>
      <c r="G13" s="641" t="s">
        <v>8</v>
      </c>
      <c r="H13" s="656">
        <v>5768</v>
      </c>
    </row>
    <row r="14" spans="1:8" x14ac:dyDescent="0.25">
      <c r="A14" s="677">
        <v>12</v>
      </c>
      <c r="B14" s="601" t="s">
        <v>26</v>
      </c>
      <c r="C14" s="601" t="s">
        <v>27</v>
      </c>
      <c r="D14" s="682" t="s">
        <v>33</v>
      </c>
      <c r="E14" s="682" t="s">
        <v>8</v>
      </c>
      <c r="F14" s="627" t="s">
        <v>7</v>
      </c>
      <c r="G14" s="682"/>
      <c r="H14" s="656">
        <v>5280</v>
      </c>
    </row>
    <row r="15" spans="1:8" x14ac:dyDescent="0.25">
      <c r="A15" s="677">
        <v>13</v>
      </c>
      <c r="B15" s="657" t="s">
        <v>743</v>
      </c>
      <c r="C15" s="655" t="s">
        <v>744</v>
      </c>
      <c r="D15" s="642" t="s">
        <v>749</v>
      </c>
      <c r="E15" s="642" t="s">
        <v>3</v>
      </c>
      <c r="F15" s="656" t="s">
        <v>186</v>
      </c>
      <c r="G15" s="642" t="s">
        <v>3</v>
      </c>
      <c r="H15" s="653">
        <v>5277</v>
      </c>
    </row>
    <row r="16" spans="1:8" x14ac:dyDescent="0.25">
      <c r="A16" s="677">
        <v>14</v>
      </c>
      <c r="B16" s="678" t="s">
        <v>392</v>
      </c>
      <c r="C16" s="679" t="s">
        <v>476</v>
      </c>
      <c r="D16" s="683" t="s">
        <v>478</v>
      </c>
      <c r="E16" s="684" t="s">
        <v>3</v>
      </c>
      <c r="F16" s="680" t="s">
        <v>24</v>
      </c>
      <c r="G16" s="684" t="s">
        <v>3</v>
      </c>
      <c r="H16" s="679">
        <v>4902</v>
      </c>
    </row>
    <row r="17" spans="1:8" x14ac:dyDescent="0.25">
      <c r="A17" s="677">
        <v>15</v>
      </c>
      <c r="B17" s="601" t="s">
        <v>26</v>
      </c>
      <c r="C17" s="601" t="s">
        <v>27</v>
      </c>
      <c r="D17" s="682" t="s">
        <v>30</v>
      </c>
      <c r="E17" s="682" t="s">
        <v>8</v>
      </c>
      <c r="F17" s="627" t="s">
        <v>7</v>
      </c>
      <c r="G17" s="626" t="s">
        <v>8</v>
      </c>
      <c r="H17" s="656">
        <v>4865</v>
      </c>
    </row>
    <row r="18" spans="1:8" x14ac:dyDescent="0.25">
      <c r="A18" s="677">
        <v>16</v>
      </c>
      <c r="B18" s="678" t="s">
        <v>392</v>
      </c>
      <c r="C18" s="679" t="s">
        <v>454</v>
      </c>
      <c r="D18" s="683" t="s">
        <v>456</v>
      </c>
      <c r="E18" s="684" t="s">
        <v>8</v>
      </c>
      <c r="F18" s="680" t="s">
        <v>103</v>
      </c>
      <c r="G18" s="684" t="s">
        <v>8</v>
      </c>
      <c r="H18" s="679">
        <v>4786</v>
      </c>
    </row>
    <row r="19" spans="1:8" x14ac:dyDescent="0.25">
      <c r="A19" s="677">
        <v>17</v>
      </c>
      <c r="B19" s="657" t="s">
        <v>743</v>
      </c>
      <c r="C19" s="655" t="s">
        <v>744</v>
      </c>
      <c r="D19" s="642" t="s">
        <v>745</v>
      </c>
      <c r="E19" s="641" t="s">
        <v>2</v>
      </c>
      <c r="F19" s="656" t="s">
        <v>186</v>
      </c>
      <c r="G19" s="653" t="s">
        <v>3</v>
      </c>
      <c r="H19" s="653">
        <v>4703</v>
      </c>
    </row>
    <row r="20" spans="1:8" x14ac:dyDescent="0.25">
      <c r="A20" s="677">
        <v>18</v>
      </c>
      <c r="B20" s="685" t="s">
        <v>108</v>
      </c>
      <c r="C20" s="685" t="s">
        <v>124</v>
      </c>
      <c r="D20" s="605" t="s">
        <v>125</v>
      </c>
      <c r="E20" s="605" t="s">
        <v>2</v>
      </c>
      <c r="F20" s="605" t="s">
        <v>186</v>
      </c>
      <c r="G20" s="605" t="s">
        <v>3</v>
      </c>
      <c r="H20" s="697">
        <v>4440</v>
      </c>
    </row>
    <row r="21" spans="1:8" x14ac:dyDescent="0.25">
      <c r="A21" s="677">
        <v>19</v>
      </c>
      <c r="B21" s="657" t="s">
        <v>743</v>
      </c>
      <c r="C21" s="686" t="s">
        <v>715</v>
      </c>
      <c r="D21" s="641" t="s">
        <v>716</v>
      </c>
      <c r="E21" s="656" t="s">
        <v>2</v>
      </c>
      <c r="F21" s="656" t="s">
        <v>24</v>
      </c>
      <c r="G21" s="641" t="s">
        <v>3</v>
      </c>
      <c r="H21" s="656">
        <v>4392</v>
      </c>
    </row>
    <row r="22" spans="1:8" x14ac:dyDescent="0.25">
      <c r="A22" s="677">
        <v>20</v>
      </c>
      <c r="B22" s="601" t="s">
        <v>26</v>
      </c>
      <c r="C22" s="625" t="s">
        <v>27</v>
      </c>
      <c r="D22" s="626" t="s">
        <v>34</v>
      </c>
      <c r="E22" s="626" t="s">
        <v>8</v>
      </c>
      <c r="F22" s="627" t="s">
        <v>7</v>
      </c>
      <c r="G22" s="682"/>
      <c r="H22" s="656">
        <v>4115</v>
      </c>
    </row>
    <row r="23" spans="1:8" x14ac:dyDescent="0.25">
      <c r="A23" s="677">
        <v>21</v>
      </c>
      <c r="B23" s="600" t="s">
        <v>609</v>
      </c>
      <c r="C23" s="687" t="s">
        <v>610</v>
      </c>
      <c r="D23" s="653" t="s">
        <v>611</v>
      </c>
      <c r="E23" s="653" t="s">
        <v>2</v>
      </c>
      <c r="F23" s="634" t="s">
        <v>24</v>
      </c>
      <c r="G23" s="653" t="s">
        <v>3</v>
      </c>
      <c r="H23" s="653">
        <v>3890</v>
      </c>
    </row>
    <row r="24" spans="1:8" x14ac:dyDescent="0.25">
      <c r="A24" s="677">
        <v>22</v>
      </c>
      <c r="B24" s="678" t="s">
        <v>392</v>
      </c>
      <c r="C24" s="688" t="s">
        <v>399</v>
      </c>
      <c r="D24" s="679" t="s">
        <v>400</v>
      </c>
      <c r="E24" s="680" t="s">
        <v>121</v>
      </c>
      <c r="F24" s="680" t="s">
        <v>186</v>
      </c>
      <c r="G24" s="680" t="s">
        <v>3</v>
      </c>
      <c r="H24" s="679">
        <v>3856</v>
      </c>
    </row>
    <row r="25" spans="1:8" x14ac:dyDescent="0.25">
      <c r="A25" s="677">
        <v>23</v>
      </c>
      <c r="B25" s="678" t="s">
        <v>392</v>
      </c>
      <c r="C25" s="689" t="s">
        <v>958</v>
      </c>
      <c r="D25" s="679" t="s">
        <v>394</v>
      </c>
      <c r="E25" s="680" t="s">
        <v>3</v>
      </c>
      <c r="F25" s="680" t="s">
        <v>186</v>
      </c>
      <c r="G25" s="680" t="s">
        <v>3</v>
      </c>
      <c r="H25" s="679">
        <v>3840</v>
      </c>
    </row>
    <row r="26" spans="1:8" x14ac:dyDescent="0.25">
      <c r="A26" s="677">
        <v>24</v>
      </c>
      <c r="B26" s="690" t="s">
        <v>258</v>
      </c>
      <c r="C26" s="691" t="s">
        <v>338</v>
      </c>
      <c r="D26" s="691" t="s">
        <v>339</v>
      </c>
      <c r="E26" s="691" t="s">
        <v>121</v>
      </c>
      <c r="F26" s="692" t="s">
        <v>186</v>
      </c>
      <c r="G26" s="693" t="s">
        <v>3</v>
      </c>
      <c r="H26" s="691">
        <v>3784</v>
      </c>
    </row>
    <row r="27" spans="1:8" x14ac:dyDescent="0.25">
      <c r="A27" s="677">
        <v>25</v>
      </c>
      <c r="B27" s="658" t="s">
        <v>743</v>
      </c>
      <c r="C27" s="655" t="s">
        <v>841</v>
      </c>
      <c r="D27" s="661" t="s">
        <v>844</v>
      </c>
      <c r="E27" s="661" t="s">
        <v>14</v>
      </c>
      <c r="F27" s="659" t="s">
        <v>7</v>
      </c>
      <c r="G27" s="661" t="s">
        <v>8</v>
      </c>
      <c r="H27" s="659">
        <v>3710</v>
      </c>
    </row>
    <row r="28" spans="1:8" x14ac:dyDescent="0.25">
      <c r="A28" s="677">
        <v>26</v>
      </c>
      <c r="B28" s="657" t="s">
        <v>743</v>
      </c>
      <c r="C28" s="686" t="s">
        <v>697</v>
      </c>
      <c r="D28" s="656" t="s">
        <v>699</v>
      </c>
      <c r="E28" s="656" t="s">
        <v>3</v>
      </c>
      <c r="F28" s="656" t="s">
        <v>24</v>
      </c>
      <c r="G28" s="641" t="s">
        <v>3</v>
      </c>
      <c r="H28" s="656">
        <v>3570</v>
      </c>
    </row>
    <row r="29" spans="1:8" x14ac:dyDescent="0.25">
      <c r="A29" s="677">
        <v>27</v>
      </c>
      <c r="B29" s="690" t="s">
        <v>258</v>
      </c>
      <c r="C29" s="694" t="s">
        <v>319</v>
      </c>
      <c r="D29" s="691" t="s">
        <v>322</v>
      </c>
      <c r="E29" s="691" t="s">
        <v>3</v>
      </c>
      <c r="F29" s="691" t="s">
        <v>186</v>
      </c>
      <c r="G29" s="695" t="s">
        <v>3</v>
      </c>
      <c r="H29" s="691">
        <v>3501</v>
      </c>
    </row>
    <row r="30" spans="1:8" x14ac:dyDescent="0.25">
      <c r="A30" s="677">
        <v>28</v>
      </c>
      <c r="B30" s="657" t="s">
        <v>743</v>
      </c>
      <c r="C30" s="686" t="s">
        <v>744</v>
      </c>
      <c r="D30" s="653" t="s">
        <v>750</v>
      </c>
      <c r="E30" s="653" t="s">
        <v>3</v>
      </c>
      <c r="F30" s="656" t="s">
        <v>186</v>
      </c>
      <c r="G30" s="653" t="s">
        <v>3</v>
      </c>
      <c r="H30" s="653">
        <v>3396</v>
      </c>
    </row>
    <row r="31" spans="1:8" x14ac:dyDescent="0.25">
      <c r="A31" s="677">
        <v>29</v>
      </c>
      <c r="B31" s="690" t="s">
        <v>258</v>
      </c>
      <c r="C31" s="694" t="s">
        <v>360</v>
      </c>
      <c r="D31" s="691" t="s">
        <v>369</v>
      </c>
      <c r="E31" s="691" t="s">
        <v>8</v>
      </c>
      <c r="F31" s="691" t="s">
        <v>103</v>
      </c>
      <c r="G31" s="695" t="s">
        <v>8</v>
      </c>
      <c r="H31" s="691">
        <v>3335</v>
      </c>
    </row>
    <row r="32" spans="1:8" x14ac:dyDescent="0.25">
      <c r="A32" s="677">
        <v>30</v>
      </c>
      <c r="B32" s="657" t="s">
        <v>743</v>
      </c>
      <c r="C32" s="686" t="s">
        <v>723</v>
      </c>
      <c r="D32" s="656" t="s">
        <v>735</v>
      </c>
      <c r="E32" s="656" t="s">
        <v>8</v>
      </c>
      <c r="F32" s="656" t="s">
        <v>7</v>
      </c>
      <c r="G32" s="656" t="s">
        <v>8</v>
      </c>
      <c r="H32" s="656">
        <v>3282</v>
      </c>
    </row>
    <row r="33" spans="1:8" x14ac:dyDescent="0.25">
      <c r="A33" s="677">
        <v>31</v>
      </c>
      <c r="B33" s="601" t="s">
        <v>26</v>
      </c>
      <c r="C33" s="627" t="s">
        <v>0</v>
      </c>
      <c r="D33" s="627" t="s">
        <v>1</v>
      </c>
      <c r="E33" s="627" t="s">
        <v>2</v>
      </c>
      <c r="F33" s="627" t="s">
        <v>24</v>
      </c>
      <c r="G33" s="627" t="s">
        <v>3</v>
      </c>
      <c r="H33" s="656">
        <v>3277</v>
      </c>
    </row>
    <row r="34" spans="1:8" x14ac:dyDescent="0.25">
      <c r="A34" s="677">
        <v>32</v>
      </c>
      <c r="B34" s="601" t="s">
        <v>26</v>
      </c>
      <c r="C34" s="625" t="s">
        <v>27</v>
      </c>
      <c r="D34" s="626" t="s">
        <v>29</v>
      </c>
      <c r="E34" s="626" t="s">
        <v>8</v>
      </c>
      <c r="F34" s="627" t="s">
        <v>7</v>
      </c>
      <c r="G34" s="626" t="s">
        <v>8</v>
      </c>
      <c r="H34" s="656">
        <v>3045</v>
      </c>
    </row>
    <row r="35" spans="1:8" x14ac:dyDescent="0.25">
      <c r="A35" s="677">
        <v>33</v>
      </c>
      <c r="B35" s="678" t="s">
        <v>392</v>
      </c>
      <c r="C35" s="678" t="s">
        <v>467</v>
      </c>
      <c r="D35" s="679" t="s">
        <v>468</v>
      </c>
      <c r="E35" s="680" t="s">
        <v>121</v>
      </c>
      <c r="F35" s="680" t="s">
        <v>186</v>
      </c>
      <c r="G35" s="684" t="s">
        <v>3</v>
      </c>
      <c r="H35" s="679">
        <v>2935</v>
      </c>
    </row>
    <row r="36" spans="1:8" x14ac:dyDescent="0.25">
      <c r="A36" s="677">
        <v>34</v>
      </c>
      <c r="B36" s="678" t="s">
        <v>392</v>
      </c>
      <c r="C36" s="679" t="s">
        <v>414</v>
      </c>
      <c r="D36" s="679" t="s">
        <v>415</v>
      </c>
      <c r="E36" s="680" t="s">
        <v>121</v>
      </c>
      <c r="F36" s="680" t="s">
        <v>186</v>
      </c>
      <c r="G36" s="680" t="s">
        <v>3</v>
      </c>
      <c r="H36" s="679">
        <v>2888</v>
      </c>
    </row>
    <row r="37" spans="1:8" x14ac:dyDescent="0.25">
      <c r="A37" s="677">
        <v>35</v>
      </c>
      <c r="B37" s="685" t="s">
        <v>108</v>
      </c>
      <c r="C37" s="696" t="s">
        <v>682</v>
      </c>
      <c r="D37" s="697" t="s">
        <v>193</v>
      </c>
      <c r="E37" s="697" t="s">
        <v>2</v>
      </c>
      <c r="F37" s="697" t="s">
        <v>186</v>
      </c>
      <c r="G37" s="697" t="s">
        <v>3</v>
      </c>
      <c r="H37" s="697">
        <v>2877</v>
      </c>
    </row>
    <row r="38" spans="1:8" x14ac:dyDescent="0.25">
      <c r="A38" s="677">
        <v>36</v>
      </c>
      <c r="B38" s="658" t="s">
        <v>743</v>
      </c>
      <c r="C38" s="686" t="s">
        <v>887</v>
      </c>
      <c r="D38" s="653" t="s">
        <v>888</v>
      </c>
      <c r="E38" s="659" t="s">
        <v>2</v>
      </c>
      <c r="F38" s="659" t="s">
        <v>24</v>
      </c>
      <c r="G38" s="698" t="s">
        <v>8</v>
      </c>
      <c r="H38" s="659">
        <v>2830</v>
      </c>
    </row>
    <row r="39" spans="1:8" x14ac:dyDescent="0.25">
      <c r="A39" s="677">
        <v>37</v>
      </c>
      <c r="B39" s="601" t="s">
        <v>1007</v>
      </c>
      <c r="C39" s="686" t="s">
        <v>1008</v>
      </c>
      <c r="D39" s="601" t="s">
        <v>969</v>
      </c>
      <c r="E39" s="601" t="s">
        <v>1009</v>
      </c>
      <c r="F39" s="601" t="s">
        <v>24</v>
      </c>
      <c r="G39" s="601" t="s">
        <v>3</v>
      </c>
      <c r="H39" s="656">
        <v>2826</v>
      </c>
    </row>
    <row r="40" spans="1:8" x14ac:dyDescent="0.25">
      <c r="A40" s="677">
        <v>38</v>
      </c>
      <c r="B40" s="690" t="s">
        <v>258</v>
      </c>
      <c r="C40" s="694" t="s">
        <v>319</v>
      </c>
      <c r="D40" s="691" t="s">
        <v>321</v>
      </c>
      <c r="E40" s="692" t="s">
        <v>102</v>
      </c>
      <c r="F40" s="691" t="s">
        <v>103</v>
      </c>
      <c r="G40" s="699" t="s">
        <v>102</v>
      </c>
      <c r="H40" s="691">
        <v>2815</v>
      </c>
    </row>
    <row r="41" spans="1:8" x14ac:dyDescent="0.25">
      <c r="A41" s="677">
        <v>39</v>
      </c>
      <c r="B41" s="601" t="s">
        <v>515</v>
      </c>
      <c r="C41" s="625" t="s">
        <v>581</v>
      </c>
      <c r="D41" s="653" t="s">
        <v>582</v>
      </c>
      <c r="E41" s="653" t="s">
        <v>2</v>
      </c>
      <c r="F41" s="627" t="s">
        <v>24</v>
      </c>
      <c r="G41" s="653" t="s">
        <v>8</v>
      </c>
      <c r="H41" s="656">
        <v>2797</v>
      </c>
    </row>
    <row r="42" spans="1:8" x14ac:dyDescent="0.25">
      <c r="A42" s="677">
        <v>40</v>
      </c>
      <c r="B42" s="690" t="s">
        <v>258</v>
      </c>
      <c r="C42" s="691" t="s">
        <v>257</v>
      </c>
      <c r="D42" s="695" t="s">
        <v>259</v>
      </c>
      <c r="E42" s="691" t="s">
        <v>121</v>
      </c>
      <c r="F42" s="691" t="s">
        <v>186</v>
      </c>
      <c r="G42" s="700" t="s">
        <v>3</v>
      </c>
      <c r="H42" s="691">
        <v>2785</v>
      </c>
    </row>
    <row r="43" spans="1:8" x14ac:dyDescent="0.25">
      <c r="A43" s="677">
        <v>41</v>
      </c>
      <c r="B43" s="690" t="s">
        <v>258</v>
      </c>
      <c r="C43" s="694" t="s">
        <v>306</v>
      </c>
      <c r="D43" s="691" t="s">
        <v>508</v>
      </c>
      <c r="E43" s="692" t="s">
        <v>513</v>
      </c>
      <c r="F43" s="691" t="s">
        <v>186</v>
      </c>
      <c r="G43" s="693" t="s">
        <v>3</v>
      </c>
      <c r="H43" s="691">
        <v>2770</v>
      </c>
    </row>
    <row r="44" spans="1:8" x14ac:dyDescent="0.25">
      <c r="A44" s="677">
        <v>42</v>
      </c>
      <c r="B44" s="690" t="s">
        <v>258</v>
      </c>
      <c r="C44" s="694" t="s">
        <v>382</v>
      </c>
      <c r="D44" s="691" t="s">
        <v>384</v>
      </c>
      <c r="E44" s="691" t="s">
        <v>3</v>
      </c>
      <c r="F44" s="691" t="s">
        <v>186</v>
      </c>
      <c r="G44" s="693" t="s">
        <v>3</v>
      </c>
      <c r="H44" s="691">
        <v>2750</v>
      </c>
    </row>
    <row r="45" spans="1:8" x14ac:dyDescent="0.25">
      <c r="A45" s="677">
        <v>43</v>
      </c>
      <c r="B45" s="657" t="s">
        <v>743</v>
      </c>
      <c r="C45" s="686" t="s">
        <v>715</v>
      </c>
      <c r="D45" s="656" t="s">
        <v>717</v>
      </c>
      <c r="E45" s="656" t="s">
        <v>3</v>
      </c>
      <c r="F45" s="656" t="s">
        <v>24</v>
      </c>
      <c r="G45" s="656" t="s">
        <v>3</v>
      </c>
      <c r="H45" s="656">
        <v>2717</v>
      </c>
    </row>
    <row r="46" spans="1:8" x14ac:dyDescent="0.25">
      <c r="A46" s="677">
        <v>44</v>
      </c>
      <c r="B46" s="690" t="s">
        <v>258</v>
      </c>
      <c r="C46" s="694" t="s">
        <v>359</v>
      </c>
      <c r="D46" s="691" t="s">
        <v>357</v>
      </c>
      <c r="E46" s="691" t="s">
        <v>14</v>
      </c>
      <c r="F46" s="691" t="s">
        <v>103</v>
      </c>
      <c r="G46" s="695"/>
      <c r="H46" s="691">
        <v>2700</v>
      </c>
    </row>
    <row r="47" spans="1:8" x14ac:dyDescent="0.25">
      <c r="A47" s="677">
        <v>45</v>
      </c>
      <c r="B47" s="657" t="s">
        <v>743</v>
      </c>
      <c r="C47" s="686" t="s">
        <v>705</v>
      </c>
      <c r="D47" s="656" t="s">
        <v>707</v>
      </c>
      <c r="E47" s="656" t="s">
        <v>102</v>
      </c>
      <c r="F47" s="634" t="s">
        <v>7</v>
      </c>
      <c r="G47" s="656" t="s">
        <v>102</v>
      </c>
      <c r="H47" s="656">
        <v>2695</v>
      </c>
    </row>
    <row r="48" spans="1:8" x14ac:dyDescent="0.25">
      <c r="A48" s="677">
        <v>46</v>
      </c>
      <c r="B48" s="657" t="s">
        <v>743</v>
      </c>
      <c r="C48" s="686" t="s">
        <v>744</v>
      </c>
      <c r="D48" s="653" t="s">
        <v>762</v>
      </c>
      <c r="E48" s="653" t="s">
        <v>14</v>
      </c>
      <c r="F48" s="656" t="s">
        <v>7</v>
      </c>
      <c r="G48" s="653"/>
      <c r="H48" s="653">
        <v>2673</v>
      </c>
    </row>
    <row r="49" spans="1:8" x14ac:dyDescent="0.25">
      <c r="A49" s="677">
        <v>47</v>
      </c>
      <c r="B49" s="657" t="s">
        <v>743</v>
      </c>
      <c r="C49" s="655" t="s">
        <v>744</v>
      </c>
      <c r="D49" s="653" t="s">
        <v>748</v>
      </c>
      <c r="E49" s="653" t="s">
        <v>3</v>
      </c>
      <c r="F49" s="656" t="s">
        <v>186</v>
      </c>
      <c r="G49" s="653" t="s">
        <v>3</v>
      </c>
      <c r="H49" s="653">
        <v>2612</v>
      </c>
    </row>
    <row r="50" spans="1:8" x14ac:dyDescent="0.25">
      <c r="A50" s="677">
        <v>48</v>
      </c>
      <c r="B50" s="678" t="s">
        <v>392</v>
      </c>
      <c r="C50" s="688" t="s">
        <v>399</v>
      </c>
      <c r="D50" s="683" t="s">
        <v>408</v>
      </c>
      <c r="E50" s="684" t="s">
        <v>8</v>
      </c>
      <c r="F50" s="680" t="s">
        <v>103</v>
      </c>
      <c r="G50" s="680"/>
      <c r="H50" s="679">
        <v>2530</v>
      </c>
    </row>
    <row r="51" spans="1:8" x14ac:dyDescent="0.25">
      <c r="A51" s="677">
        <v>49</v>
      </c>
      <c r="B51" s="657" t="s">
        <v>743</v>
      </c>
      <c r="C51" s="686" t="s">
        <v>685</v>
      </c>
      <c r="D51" s="641" t="s">
        <v>689</v>
      </c>
      <c r="E51" s="641" t="s">
        <v>8</v>
      </c>
      <c r="F51" s="634" t="s">
        <v>7</v>
      </c>
      <c r="G51" s="641" t="s">
        <v>8</v>
      </c>
      <c r="H51" s="656">
        <v>2488</v>
      </c>
    </row>
    <row r="52" spans="1:8" x14ac:dyDescent="0.25">
      <c r="A52" s="677">
        <v>50</v>
      </c>
      <c r="B52" s="690" t="s">
        <v>258</v>
      </c>
      <c r="C52" s="694" t="s">
        <v>319</v>
      </c>
      <c r="D52" s="701" t="s">
        <v>326</v>
      </c>
      <c r="E52" s="702" t="s">
        <v>8</v>
      </c>
      <c r="F52" s="691" t="s">
        <v>103</v>
      </c>
      <c r="G52" s="703" t="s">
        <v>8</v>
      </c>
      <c r="H52" s="691">
        <v>2480</v>
      </c>
    </row>
    <row r="53" spans="1:8" x14ac:dyDescent="0.25">
      <c r="A53" s="677">
        <v>51</v>
      </c>
      <c r="B53" s="685" t="s">
        <v>108</v>
      </c>
      <c r="C53" s="697" t="s">
        <v>171</v>
      </c>
      <c r="D53" s="605" t="s">
        <v>172</v>
      </c>
      <c r="E53" s="605" t="s">
        <v>121</v>
      </c>
      <c r="F53" s="605" t="s">
        <v>186</v>
      </c>
      <c r="G53" s="605" t="s">
        <v>3</v>
      </c>
      <c r="H53" s="697">
        <v>2476</v>
      </c>
    </row>
    <row r="54" spans="1:8" x14ac:dyDescent="0.25">
      <c r="A54" s="677">
        <v>52</v>
      </c>
      <c r="B54" s="601" t="s">
        <v>515</v>
      </c>
      <c r="C54" s="640" t="s">
        <v>516</v>
      </c>
      <c r="D54" s="641" t="s">
        <v>526</v>
      </c>
      <c r="E54" s="641" t="s">
        <v>14</v>
      </c>
      <c r="F54" s="641"/>
      <c r="G54" s="650"/>
      <c r="H54" s="656">
        <v>2450</v>
      </c>
    </row>
    <row r="55" spans="1:8" x14ac:dyDescent="0.25">
      <c r="A55" s="677">
        <v>53</v>
      </c>
      <c r="B55" s="685" t="s">
        <v>108</v>
      </c>
      <c r="C55" s="696" t="s">
        <v>682</v>
      </c>
      <c r="D55" s="605" t="s">
        <v>201</v>
      </c>
      <c r="E55" s="605" t="s">
        <v>14</v>
      </c>
      <c r="F55" s="605"/>
      <c r="G55" s="605"/>
      <c r="H55" s="697">
        <v>2425</v>
      </c>
    </row>
    <row r="56" spans="1:8" x14ac:dyDescent="0.25">
      <c r="A56" s="677">
        <v>54</v>
      </c>
      <c r="B56" s="657" t="s">
        <v>743</v>
      </c>
      <c r="C56" s="686" t="s">
        <v>744</v>
      </c>
      <c r="D56" s="642" t="s">
        <v>759</v>
      </c>
      <c r="E56" s="642" t="s">
        <v>8</v>
      </c>
      <c r="F56" s="641" t="s">
        <v>7</v>
      </c>
      <c r="G56" s="642" t="s">
        <v>8</v>
      </c>
      <c r="H56" s="653">
        <v>2415</v>
      </c>
    </row>
    <row r="57" spans="1:8" x14ac:dyDescent="0.25">
      <c r="A57" s="677">
        <v>55</v>
      </c>
      <c r="B57" s="601" t="s">
        <v>1010</v>
      </c>
      <c r="C57" s="655" t="s">
        <v>1011</v>
      </c>
      <c r="D57" s="704" t="s">
        <v>746</v>
      </c>
      <c r="E57" s="182" t="s">
        <v>1012</v>
      </c>
      <c r="F57" s="182" t="s">
        <v>24</v>
      </c>
      <c r="G57" s="182" t="s">
        <v>3</v>
      </c>
      <c r="H57" s="182">
        <v>2398</v>
      </c>
    </row>
    <row r="58" spans="1:8" x14ac:dyDescent="0.25">
      <c r="A58" s="677">
        <v>56</v>
      </c>
      <c r="B58" s="657" t="s">
        <v>743</v>
      </c>
      <c r="C58" s="655" t="s">
        <v>744</v>
      </c>
      <c r="D58" s="653" t="s">
        <v>751</v>
      </c>
      <c r="E58" s="653" t="s">
        <v>3</v>
      </c>
      <c r="F58" s="656" t="s">
        <v>186</v>
      </c>
      <c r="G58" s="642" t="s">
        <v>3</v>
      </c>
      <c r="H58" s="653">
        <v>2395</v>
      </c>
    </row>
    <row r="59" spans="1:8" x14ac:dyDescent="0.25">
      <c r="A59" s="677">
        <v>57</v>
      </c>
      <c r="B59" s="690" t="s">
        <v>258</v>
      </c>
      <c r="C59" s="691" t="s">
        <v>338</v>
      </c>
      <c r="D59" s="691" t="s">
        <v>348</v>
      </c>
      <c r="E59" s="691" t="s">
        <v>8</v>
      </c>
      <c r="F59" s="691" t="s">
        <v>103</v>
      </c>
      <c r="G59" s="695" t="s">
        <v>8</v>
      </c>
      <c r="H59" s="691">
        <v>2392</v>
      </c>
    </row>
    <row r="60" spans="1:8" x14ac:dyDescent="0.25">
      <c r="A60" s="677">
        <v>58</v>
      </c>
      <c r="B60" s="678" t="s">
        <v>392</v>
      </c>
      <c r="C60" s="689" t="s">
        <v>960</v>
      </c>
      <c r="D60" s="679" t="s">
        <v>443</v>
      </c>
      <c r="E60" s="680" t="s">
        <v>3</v>
      </c>
      <c r="F60" s="680" t="s">
        <v>186</v>
      </c>
      <c r="G60" s="680" t="s">
        <v>3</v>
      </c>
      <c r="H60" s="679">
        <v>2319</v>
      </c>
    </row>
    <row r="61" spans="1:8" x14ac:dyDescent="0.25">
      <c r="A61" s="677">
        <v>59</v>
      </c>
      <c r="B61" s="601" t="s">
        <v>515</v>
      </c>
      <c r="C61" s="656" t="s">
        <v>536</v>
      </c>
      <c r="D61" s="656" t="s">
        <v>542</v>
      </c>
      <c r="E61" s="705" t="s">
        <v>8</v>
      </c>
      <c r="F61" s="627" t="s">
        <v>7</v>
      </c>
      <c r="G61" s="641"/>
      <c r="H61" s="656">
        <v>2300</v>
      </c>
    </row>
    <row r="62" spans="1:8" x14ac:dyDescent="0.25">
      <c r="A62" s="677">
        <v>60</v>
      </c>
      <c r="B62" s="690" t="s">
        <v>258</v>
      </c>
      <c r="C62" s="691" t="s">
        <v>305</v>
      </c>
      <c r="D62" s="691" t="s">
        <v>303</v>
      </c>
      <c r="E62" s="691" t="s">
        <v>14</v>
      </c>
      <c r="F62" s="691"/>
      <c r="G62" s="695"/>
      <c r="H62" s="691">
        <v>2190</v>
      </c>
    </row>
    <row r="63" spans="1:8" x14ac:dyDescent="0.25">
      <c r="A63" s="677">
        <v>61</v>
      </c>
      <c r="B63" s="658" t="s">
        <v>743</v>
      </c>
      <c r="C63" s="655" t="s">
        <v>859</v>
      </c>
      <c r="D63" s="659" t="s">
        <v>860</v>
      </c>
      <c r="E63" s="659" t="s">
        <v>2</v>
      </c>
      <c r="F63" s="659" t="s">
        <v>7</v>
      </c>
      <c r="G63" s="698" t="s">
        <v>8</v>
      </c>
      <c r="H63" s="659">
        <v>2180</v>
      </c>
    </row>
    <row r="64" spans="1:8" x14ac:dyDescent="0.25">
      <c r="A64" s="677">
        <v>62</v>
      </c>
      <c r="B64" s="690" t="s">
        <v>258</v>
      </c>
      <c r="C64" s="691" t="s">
        <v>359</v>
      </c>
      <c r="D64" s="691" t="s">
        <v>354</v>
      </c>
      <c r="E64" s="691" t="s">
        <v>8</v>
      </c>
      <c r="F64" s="691" t="s">
        <v>103</v>
      </c>
      <c r="G64" s="695"/>
      <c r="H64" s="691">
        <v>2130</v>
      </c>
    </row>
    <row r="65" spans="1:8" x14ac:dyDescent="0.25">
      <c r="A65" s="677">
        <v>63</v>
      </c>
      <c r="B65" s="678" t="s">
        <v>392</v>
      </c>
      <c r="C65" s="689" t="s">
        <v>958</v>
      </c>
      <c r="D65" s="679" t="s">
        <v>393</v>
      </c>
      <c r="E65" s="680" t="s">
        <v>121</v>
      </c>
      <c r="F65" s="680" t="s">
        <v>186</v>
      </c>
      <c r="G65" s="680" t="s">
        <v>3</v>
      </c>
      <c r="H65" s="679">
        <v>2124</v>
      </c>
    </row>
    <row r="66" spans="1:8" x14ac:dyDescent="0.25">
      <c r="A66" s="677">
        <v>64</v>
      </c>
      <c r="B66" s="678" t="s">
        <v>392</v>
      </c>
      <c r="C66" s="679" t="s">
        <v>431</v>
      </c>
      <c r="D66" s="679" t="s">
        <v>434</v>
      </c>
      <c r="E66" s="680" t="s">
        <v>152</v>
      </c>
      <c r="F66" s="680" t="s">
        <v>103</v>
      </c>
      <c r="G66" s="684"/>
      <c r="H66" s="679">
        <v>2037</v>
      </c>
    </row>
    <row r="67" spans="1:8" x14ac:dyDescent="0.25">
      <c r="A67" s="677">
        <v>65</v>
      </c>
      <c r="B67" s="657" t="s">
        <v>743</v>
      </c>
      <c r="C67" s="655" t="s">
        <v>744</v>
      </c>
      <c r="D67" s="653" t="s">
        <v>747</v>
      </c>
      <c r="E67" s="653" t="s">
        <v>3</v>
      </c>
      <c r="F67" s="656" t="s">
        <v>186</v>
      </c>
      <c r="G67" s="653" t="s">
        <v>3</v>
      </c>
      <c r="H67" s="653">
        <v>2035</v>
      </c>
    </row>
    <row r="68" spans="1:8" x14ac:dyDescent="0.25">
      <c r="A68" s="677">
        <v>66</v>
      </c>
      <c r="B68" s="690" t="s">
        <v>258</v>
      </c>
      <c r="C68" s="691" t="s">
        <v>319</v>
      </c>
      <c r="D68" s="691" t="s">
        <v>332</v>
      </c>
      <c r="E68" s="691" t="s">
        <v>3</v>
      </c>
      <c r="F68" s="691" t="s">
        <v>186</v>
      </c>
      <c r="G68" s="695" t="s">
        <v>8</v>
      </c>
      <c r="H68" s="691">
        <v>1995</v>
      </c>
    </row>
    <row r="69" spans="1:8" x14ac:dyDescent="0.25">
      <c r="A69" s="677">
        <v>67</v>
      </c>
      <c r="B69" s="601" t="s">
        <v>515</v>
      </c>
      <c r="C69" s="656" t="s">
        <v>536</v>
      </c>
      <c r="D69" s="656" t="s">
        <v>538</v>
      </c>
      <c r="E69" s="656" t="s">
        <v>3</v>
      </c>
      <c r="F69" s="627" t="s">
        <v>24</v>
      </c>
      <c r="G69" s="656" t="s">
        <v>3</v>
      </c>
      <c r="H69" s="656">
        <v>1995</v>
      </c>
    </row>
    <row r="70" spans="1:8" x14ac:dyDescent="0.25">
      <c r="A70" s="677">
        <v>68</v>
      </c>
      <c r="B70" s="685" t="s">
        <v>108</v>
      </c>
      <c r="C70" s="685" t="s">
        <v>124</v>
      </c>
      <c r="D70" s="697" t="s">
        <v>131</v>
      </c>
      <c r="E70" s="697" t="s">
        <v>8</v>
      </c>
      <c r="F70" s="697" t="s">
        <v>103</v>
      </c>
      <c r="G70" s="697"/>
      <c r="H70" s="697">
        <v>1980</v>
      </c>
    </row>
    <row r="71" spans="1:8" x14ac:dyDescent="0.25">
      <c r="A71" s="677">
        <v>69</v>
      </c>
      <c r="B71" s="658" t="s">
        <v>743</v>
      </c>
      <c r="C71" s="655" t="s">
        <v>852</v>
      </c>
      <c r="D71" s="659" t="s">
        <v>853</v>
      </c>
      <c r="E71" s="659" t="s">
        <v>2</v>
      </c>
      <c r="F71" s="659" t="s">
        <v>24</v>
      </c>
      <c r="G71" s="659" t="s">
        <v>3</v>
      </c>
      <c r="H71" s="659">
        <v>1957</v>
      </c>
    </row>
    <row r="72" spans="1:8" x14ac:dyDescent="0.25">
      <c r="A72" s="677">
        <v>70</v>
      </c>
      <c r="B72" s="600" t="s">
        <v>609</v>
      </c>
      <c r="C72" s="652" t="s">
        <v>610</v>
      </c>
      <c r="D72" s="653" t="s">
        <v>614</v>
      </c>
      <c r="E72" s="653" t="s">
        <v>8</v>
      </c>
      <c r="F72" s="634" t="s">
        <v>7</v>
      </c>
      <c r="G72" s="653" t="s">
        <v>8</v>
      </c>
      <c r="H72" s="653">
        <v>1952</v>
      </c>
    </row>
    <row r="73" spans="1:8" x14ac:dyDescent="0.25">
      <c r="A73" s="677">
        <v>71</v>
      </c>
      <c r="B73" s="601" t="s">
        <v>26</v>
      </c>
      <c r="C73" s="627" t="s">
        <v>76</v>
      </c>
      <c r="D73" s="601" t="s">
        <v>78</v>
      </c>
      <c r="E73" s="626" t="s">
        <v>2</v>
      </c>
      <c r="F73" s="601" t="s">
        <v>84</v>
      </c>
      <c r="G73" s="601" t="s">
        <v>3</v>
      </c>
      <c r="H73" s="656">
        <v>1919</v>
      </c>
    </row>
    <row r="74" spans="1:8" x14ac:dyDescent="0.25">
      <c r="A74" s="677">
        <v>72</v>
      </c>
      <c r="B74" s="678" t="s">
        <v>392</v>
      </c>
      <c r="C74" s="689" t="s">
        <v>958</v>
      </c>
      <c r="D74" s="679" t="s">
        <v>395</v>
      </c>
      <c r="E74" s="680" t="s">
        <v>8</v>
      </c>
      <c r="F74" s="680" t="s">
        <v>103</v>
      </c>
      <c r="G74" s="680" t="s">
        <v>8</v>
      </c>
      <c r="H74" s="679">
        <v>1908</v>
      </c>
    </row>
    <row r="75" spans="1:8" x14ac:dyDescent="0.25">
      <c r="A75" s="677">
        <v>73</v>
      </c>
      <c r="B75" s="657" t="s">
        <v>743</v>
      </c>
      <c r="C75" s="655" t="s">
        <v>685</v>
      </c>
      <c r="D75" s="656" t="s">
        <v>690</v>
      </c>
      <c r="E75" s="656" t="s">
        <v>8</v>
      </c>
      <c r="F75" s="634" t="s">
        <v>7</v>
      </c>
      <c r="G75" s="656" t="s">
        <v>8</v>
      </c>
      <c r="H75" s="656">
        <v>1900</v>
      </c>
    </row>
    <row r="76" spans="1:8" x14ac:dyDescent="0.25">
      <c r="A76" s="677">
        <v>74</v>
      </c>
      <c r="B76" s="685" t="s">
        <v>108</v>
      </c>
      <c r="C76" s="697" t="s">
        <v>245</v>
      </c>
      <c r="D76" s="697" t="s">
        <v>247</v>
      </c>
      <c r="E76" s="697" t="s">
        <v>3</v>
      </c>
      <c r="F76" s="697" t="s">
        <v>186</v>
      </c>
      <c r="G76" s="697" t="s">
        <v>3</v>
      </c>
      <c r="H76" s="697">
        <v>1887</v>
      </c>
    </row>
    <row r="77" spans="1:8" x14ac:dyDescent="0.25">
      <c r="A77" s="677">
        <v>75</v>
      </c>
      <c r="B77" s="685" t="s">
        <v>108</v>
      </c>
      <c r="C77" s="697" t="s">
        <v>171</v>
      </c>
      <c r="D77" s="697" t="s">
        <v>173</v>
      </c>
      <c r="E77" s="697" t="s">
        <v>3</v>
      </c>
      <c r="F77" s="697" t="s">
        <v>186</v>
      </c>
      <c r="G77" s="697" t="s">
        <v>3</v>
      </c>
      <c r="H77" s="697">
        <v>1881</v>
      </c>
    </row>
    <row r="78" spans="1:8" x14ac:dyDescent="0.25">
      <c r="A78" s="677">
        <v>76</v>
      </c>
      <c r="B78" s="658" t="s">
        <v>743</v>
      </c>
      <c r="C78" s="655" t="s">
        <v>788</v>
      </c>
      <c r="D78" s="653" t="s">
        <v>789</v>
      </c>
      <c r="E78" s="659" t="s">
        <v>2</v>
      </c>
      <c r="F78" s="653" t="s">
        <v>24</v>
      </c>
      <c r="G78" s="653" t="s">
        <v>3</v>
      </c>
      <c r="H78" s="653">
        <v>1866</v>
      </c>
    </row>
    <row r="79" spans="1:8" x14ac:dyDescent="0.25">
      <c r="A79" s="677">
        <v>77</v>
      </c>
      <c r="B79" s="657" t="s">
        <v>743</v>
      </c>
      <c r="C79" s="655" t="s">
        <v>685</v>
      </c>
      <c r="D79" s="656" t="s">
        <v>691</v>
      </c>
      <c r="E79" s="656" t="s">
        <v>8</v>
      </c>
      <c r="F79" s="634" t="s">
        <v>7</v>
      </c>
      <c r="G79" s="656" t="s">
        <v>8</v>
      </c>
      <c r="H79" s="656">
        <v>1860</v>
      </c>
    </row>
    <row r="80" spans="1:8" x14ac:dyDescent="0.25">
      <c r="A80" s="677">
        <v>78</v>
      </c>
      <c r="B80" s="685" t="s">
        <v>108</v>
      </c>
      <c r="C80" s="697" t="s">
        <v>245</v>
      </c>
      <c r="D80" s="697" t="s">
        <v>246</v>
      </c>
      <c r="E80" s="697" t="s">
        <v>253</v>
      </c>
      <c r="F80" s="697" t="s">
        <v>103</v>
      </c>
      <c r="G80" s="697" t="s">
        <v>8</v>
      </c>
      <c r="H80" s="697">
        <v>1792</v>
      </c>
    </row>
    <row r="81" spans="1:8" x14ac:dyDescent="0.25">
      <c r="A81" s="677">
        <v>79</v>
      </c>
      <c r="B81" s="658" t="s">
        <v>743</v>
      </c>
      <c r="C81" s="655" t="s">
        <v>866</v>
      </c>
      <c r="D81" s="659" t="s">
        <v>375</v>
      </c>
      <c r="E81" s="659" t="s">
        <v>8</v>
      </c>
      <c r="F81" s="659" t="s">
        <v>7</v>
      </c>
      <c r="G81" s="698" t="s">
        <v>8</v>
      </c>
      <c r="H81" s="659">
        <v>1728</v>
      </c>
    </row>
    <row r="82" spans="1:8" x14ac:dyDescent="0.25">
      <c r="A82" s="677">
        <v>80</v>
      </c>
      <c r="B82" s="690" t="s">
        <v>258</v>
      </c>
      <c r="C82" s="690" t="s">
        <v>282</v>
      </c>
      <c r="D82" s="691" t="s">
        <v>283</v>
      </c>
      <c r="E82" s="691" t="s">
        <v>121</v>
      </c>
      <c r="F82" s="691" t="s">
        <v>186</v>
      </c>
      <c r="G82" s="693" t="s">
        <v>3</v>
      </c>
      <c r="H82" s="1089">
        <v>1721</v>
      </c>
    </row>
    <row r="83" spans="1:8" x14ac:dyDescent="0.25">
      <c r="A83" s="677">
        <v>81</v>
      </c>
      <c r="B83" s="657" t="s">
        <v>743</v>
      </c>
      <c r="C83" s="655" t="s">
        <v>705</v>
      </c>
      <c r="D83" s="656" t="s">
        <v>712</v>
      </c>
      <c r="E83" s="656" t="s">
        <v>713</v>
      </c>
      <c r="F83" s="656"/>
      <c r="G83" s="656"/>
      <c r="H83" s="656">
        <v>1695</v>
      </c>
    </row>
    <row r="84" spans="1:8" x14ac:dyDescent="0.25">
      <c r="A84" s="677">
        <v>82</v>
      </c>
      <c r="B84" s="690" t="s">
        <v>258</v>
      </c>
      <c r="C84" s="691" t="s">
        <v>338</v>
      </c>
      <c r="D84" s="691" t="s">
        <v>349</v>
      </c>
      <c r="E84" s="691" t="s">
        <v>8</v>
      </c>
      <c r="F84" s="691" t="s">
        <v>103</v>
      </c>
      <c r="G84" s="695" t="s">
        <v>8</v>
      </c>
      <c r="H84" s="691">
        <v>1659</v>
      </c>
    </row>
    <row r="85" spans="1:8" x14ac:dyDescent="0.25">
      <c r="A85" s="677">
        <v>83</v>
      </c>
      <c r="B85" s="657" t="s">
        <v>743</v>
      </c>
      <c r="C85" s="655" t="s">
        <v>744</v>
      </c>
      <c r="D85" s="653" t="s">
        <v>752</v>
      </c>
      <c r="E85" s="653" t="s">
        <v>3</v>
      </c>
      <c r="F85" s="656" t="s">
        <v>186</v>
      </c>
      <c r="G85" s="653" t="s">
        <v>3</v>
      </c>
      <c r="H85" s="653">
        <v>1655</v>
      </c>
    </row>
    <row r="86" spans="1:8" x14ac:dyDescent="0.25">
      <c r="A86" s="677">
        <v>84</v>
      </c>
      <c r="B86" s="658" t="s">
        <v>743</v>
      </c>
      <c r="C86" s="655" t="s">
        <v>788</v>
      </c>
      <c r="D86" s="653" t="s">
        <v>805</v>
      </c>
      <c r="E86" s="653" t="s">
        <v>14</v>
      </c>
      <c r="F86" s="653"/>
      <c r="G86" s="653"/>
      <c r="H86" s="653">
        <v>1631</v>
      </c>
    </row>
    <row r="87" spans="1:8" x14ac:dyDescent="0.25">
      <c r="A87" s="677">
        <v>85</v>
      </c>
      <c r="B87" s="657" t="s">
        <v>743</v>
      </c>
      <c r="C87" s="655" t="s">
        <v>723</v>
      </c>
      <c r="D87" s="656" t="s">
        <v>727</v>
      </c>
      <c r="E87" s="656" t="s">
        <v>8</v>
      </c>
      <c r="F87" s="656" t="s">
        <v>7</v>
      </c>
      <c r="G87" s="656" t="s">
        <v>8</v>
      </c>
      <c r="H87" s="656">
        <v>1627</v>
      </c>
    </row>
    <row r="88" spans="1:8" x14ac:dyDescent="0.25">
      <c r="A88" s="677">
        <v>86</v>
      </c>
      <c r="B88" s="657" t="s">
        <v>743</v>
      </c>
      <c r="C88" s="655" t="s">
        <v>705</v>
      </c>
      <c r="D88" s="656" t="s">
        <v>706</v>
      </c>
      <c r="E88" s="656" t="s">
        <v>2</v>
      </c>
      <c r="F88" s="634" t="s">
        <v>7</v>
      </c>
      <c r="G88" s="656" t="s">
        <v>102</v>
      </c>
      <c r="H88" s="656">
        <v>1611</v>
      </c>
    </row>
    <row r="89" spans="1:8" x14ac:dyDescent="0.25">
      <c r="A89" s="677">
        <v>87</v>
      </c>
      <c r="B89" s="658" t="s">
        <v>743</v>
      </c>
      <c r="C89" s="655" t="s">
        <v>807</v>
      </c>
      <c r="D89" s="659" t="s">
        <v>808</v>
      </c>
      <c r="E89" s="659" t="s">
        <v>2</v>
      </c>
      <c r="F89" s="653" t="s">
        <v>186</v>
      </c>
      <c r="G89" s="659" t="s">
        <v>3</v>
      </c>
      <c r="H89" s="659">
        <v>1595</v>
      </c>
    </row>
    <row r="90" spans="1:8" x14ac:dyDescent="0.25">
      <c r="A90" s="677">
        <v>88</v>
      </c>
      <c r="B90" s="657" t="s">
        <v>743</v>
      </c>
      <c r="C90" s="655" t="s">
        <v>744</v>
      </c>
      <c r="D90" s="653" t="s">
        <v>763</v>
      </c>
      <c r="E90" s="653" t="s">
        <v>14</v>
      </c>
      <c r="F90" s="656" t="s">
        <v>7</v>
      </c>
      <c r="G90" s="642" t="s">
        <v>8</v>
      </c>
      <c r="H90" s="653">
        <v>1590</v>
      </c>
    </row>
    <row r="91" spans="1:8" x14ac:dyDescent="0.25">
      <c r="A91" s="677">
        <v>89</v>
      </c>
      <c r="B91" s="678" t="s">
        <v>392</v>
      </c>
      <c r="C91" s="689" t="s">
        <v>958</v>
      </c>
      <c r="D91" s="679" t="s">
        <v>396</v>
      </c>
      <c r="E91" s="680" t="s">
        <v>8</v>
      </c>
      <c r="F91" s="680" t="s">
        <v>103</v>
      </c>
      <c r="G91" s="678"/>
      <c r="H91" s="679">
        <v>1583</v>
      </c>
    </row>
    <row r="92" spans="1:8" x14ac:dyDescent="0.25">
      <c r="A92" s="677">
        <v>90</v>
      </c>
      <c r="B92" s="657" t="s">
        <v>743</v>
      </c>
      <c r="C92" s="655" t="s">
        <v>723</v>
      </c>
      <c r="D92" s="656" t="s">
        <v>732</v>
      </c>
      <c r="E92" s="656" t="s">
        <v>8</v>
      </c>
      <c r="F92" s="656" t="s">
        <v>7</v>
      </c>
      <c r="G92" s="656" t="s">
        <v>8</v>
      </c>
      <c r="H92" s="656">
        <v>1577</v>
      </c>
    </row>
    <row r="93" spans="1:8" x14ac:dyDescent="0.25">
      <c r="A93" s="677">
        <v>91</v>
      </c>
      <c r="B93" s="601" t="s">
        <v>515</v>
      </c>
      <c r="C93" s="601" t="s">
        <v>576</v>
      </c>
      <c r="D93" s="656" t="s">
        <v>577</v>
      </c>
      <c r="E93" s="656" t="s">
        <v>3</v>
      </c>
      <c r="F93" s="627" t="s">
        <v>24</v>
      </c>
      <c r="G93" s="656" t="s">
        <v>3</v>
      </c>
      <c r="H93" s="656">
        <v>1567</v>
      </c>
    </row>
    <row r="94" spans="1:8" x14ac:dyDescent="0.25">
      <c r="A94" s="677">
        <v>92</v>
      </c>
      <c r="B94" s="690" t="s">
        <v>258</v>
      </c>
      <c r="C94" s="691" t="s">
        <v>338</v>
      </c>
      <c r="D94" s="691" t="s">
        <v>342</v>
      </c>
      <c r="E94" s="691" t="s">
        <v>8</v>
      </c>
      <c r="F94" s="691" t="s">
        <v>103</v>
      </c>
      <c r="G94" s="693" t="s">
        <v>8</v>
      </c>
      <c r="H94" s="691">
        <v>1559</v>
      </c>
    </row>
    <row r="95" spans="1:8" x14ac:dyDescent="0.25">
      <c r="A95" s="677">
        <v>93</v>
      </c>
      <c r="B95" s="658" t="s">
        <v>743</v>
      </c>
      <c r="C95" s="655" t="s">
        <v>788</v>
      </c>
      <c r="D95" s="653" t="s">
        <v>793</v>
      </c>
      <c r="E95" s="653" t="s">
        <v>3</v>
      </c>
      <c r="F95" s="653" t="s">
        <v>186</v>
      </c>
      <c r="G95" s="642" t="s">
        <v>8</v>
      </c>
      <c r="H95" s="653">
        <v>1507</v>
      </c>
    </row>
    <row r="96" spans="1:8" x14ac:dyDescent="0.25">
      <c r="A96" s="677">
        <v>94</v>
      </c>
      <c r="B96" s="658" t="s">
        <v>743</v>
      </c>
      <c r="C96" s="655" t="s">
        <v>829</v>
      </c>
      <c r="D96" s="659" t="s">
        <v>831</v>
      </c>
      <c r="E96" s="659" t="s">
        <v>2</v>
      </c>
      <c r="F96" s="659" t="s">
        <v>24</v>
      </c>
      <c r="G96" s="659" t="s">
        <v>3</v>
      </c>
      <c r="H96" s="659">
        <v>1487</v>
      </c>
    </row>
    <row r="97" spans="1:8" x14ac:dyDescent="0.25">
      <c r="A97" s="677">
        <v>95</v>
      </c>
      <c r="B97" s="690" t="s">
        <v>258</v>
      </c>
      <c r="C97" s="691" t="s">
        <v>305</v>
      </c>
      <c r="D97" s="691" t="s">
        <v>302</v>
      </c>
      <c r="E97" s="691" t="s">
        <v>8</v>
      </c>
      <c r="F97" s="691" t="s">
        <v>103</v>
      </c>
      <c r="G97" s="695"/>
      <c r="H97" s="691">
        <v>1460</v>
      </c>
    </row>
    <row r="98" spans="1:8" x14ac:dyDescent="0.25">
      <c r="A98" s="677">
        <v>96</v>
      </c>
      <c r="B98" s="600" t="s">
        <v>609</v>
      </c>
      <c r="C98" s="652" t="s">
        <v>610</v>
      </c>
      <c r="D98" s="653" t="s">
        <v>612</v>
      </c>
      <c r="E98" s="653" t="s">
        <v>3</v>
      </c>
      <c r="F98" s="634" t="s">
        <v>24</v>
      </c>
      <c r="G98" s="653" t="s">
        <v>3</v>
      </c>
      <c r="H98" s="653">
        <v>1448</v>
      </c>
    </row>
    <row r="99" spans="1:8" x14ac:dyDescent="0.25">
      <c r="A99" s="677">
        <v>97</v>
      </c>
      <c r="B99" s="600" t="s">
        <v>609</v>
      </c>
      <c r="C99" s="652" t="s">
        <v>610</v>
      </c>
      <c r="D99" s="653" t="s">
        <v>613</v>
      </c>
      <c r="E99" s="653" t="s">
        <v>8</v>
      </c>
      <c r="F99" s="634" t="s">
        <v>7</v>
      </c>
      <c r="G99" s="653"/>
      <c r="H99" s="653">
        <v>1448</v>
      </c>
    </row>
    <row r="100" spans="1:8" x14ac:dyDescent="0.25">
      <c r="A100" s="677">
        <v>98</v>
      </c>
      <c r="B100" s="658" t="s">
        <v>743</v>
      </c>
      <c r="C100" s="655" t="s">
        <v>764</v>
      </c>
      <c r="D100" s="659" t="s">
        <v>767</v>
      </c>
      <c r="E100" s="659" t="s">
        <v>8</v>
      </c>
      <c r="F100" s="659" t="s">
        <v>103</v>
      </c>
      <c r="G100" s="659" t="s">
        <v>8</v>
      </c>
      <c r="H100" s="659">
        <v>1445</v>
      </c>
    </row>
    <row r="101" spans="1:8" x14ac:dyDescent="0.25">
      <c r="A101" s="677">
        <v>99</v>
      </c>
      <c r="B101" s="658" t="s">
        <v>743</v>
      </c>
      <c r="C101" s="655" t="s">
        <v>807</v>
      </c>
      <c r="D101" s="659" t="s">
        <v>809</v>
      </c>
      <c r="E101" s="659" t="s">
        <v>3</v>
      </c>
      <c r="F101" s="653" t="s">
        <v>186</v>
      </c>
      <c r="G101" s="659" t="s">
        <v>3</v>
      </c>
      <c r="H101" s="659">
        <v>1435</v>
      </c>
    </row>
    <row r="102" spans="1:8" x14ac:dyDescent="0.25">
      <c r="A102" s="677">
        <v>100</v>
      </c>
      <c r="B102" s="690" t="s">
        <v>258</v>
      </c>
      <c r="C102" s="691" t="s">
        <v>382</v>
      </c>
      <c r="D102" s="691" t="s">
        <v>383</v>
      </c>
      <c r="E102" s="691" t="s">
        <v>2</v>
      </c>
      <c r="F102" s="691" t="s">
        <v>186</v>
      </c>
      <c r="G102" s="695" t="s">
        <v>3</v>
      </c>
      <c r="H102" s="691">
        <v>1405</v>
      </c>
    </row>
    <row r="103" spans="1:8" x14ac:dyDescent="0.25">
      <c r="A103" s="677">
        <v>101</v>
      </c>
      <c r="B103" s="678" t="s">
        <v>392</v>
      </c>
      <c r="C103" s="678" t="s">
        <v>467</v>
      </c>
      <c r="D103" s="679" t="s">
        <v>469</v>
      </c>
      <c r="E103" s="680" t="s">
        <v>8</v>
      </c>
      <c r="F103" s="680" t="s">
        <v>7</v>
      </c>
      <c r="G103" s="680" t="s">
        <v>8</v>
      </c>
      <c r="H103" s="679">
        <v>1405</v>
      </c>
    </row>
    <row r="104" spans="1:8" x14ac:dyDescent="0.25">
      <c r="A104" s="677">
        <v>102</v>
      </c>
      <c r="B104" s="658" t="s">
        <v>743</v>
      </c>
      <c r="C104" s="655" t="s">
        <v>852</v>
      </c>
      <c r="D104" s="659" t="s">
        <v>855</v>
      </c>
      <c r="E104" s="659" t="s">
        <v>8</v>
      </c>
      <c r="F104" s="659" t="s">
        <v>7</v>
      </c>
      <c r="G104" s="659" t="s">
        <v>8</v>
      </c>
      <c r="H104" s="659">
        <v>1380</v>
      </c>
    </row>
    <row r="105" spans="1:8" x14ac:dyDescent="0.25">
      <c r="A105" s="677">
        <v>103</v>
      </c>
      <c r="B105" s="658" t="s">
        <v>743</v>
      </c>
      <c r="C105" s="655" t="s">
        <v>817</v>
      </c>
      <c r="D105" s="600" t="s">
        <v>824</v>
      </c>
      <c r="E105" s="661" t="s">
        <v>8</v>
      </c>
      <c r="F105" s="661" t="s">
        <v>7</v>
      </c>
      <c r="G105" s="661" t="s">
        <v>8</v>
      </c>
      <c r="H105" s="659">
        <v>1373</v>
      </c>
    </row>
    <row r="106" spans="1:8" x14ac:dyDescent="0.25">
      <c r="A106" s="677">
        <v>104</v>
      </c>
      <c r="B106" s="657" t="s">
        <v>743</v>
      </c>
      <c r="C106" s="655" t="s">
        <v>697</v>
      </c>
      <c r="D106" s="656" t="s">
        <v>698</v>
      </c>
      <c r="E106" s="656" t="s">
        <v>2</v>
      </c>
      <c r="F106" s="634" t="s">
        <v>7</v>
      </c>
      <c r="G106" s="656" t="s">
        <v>8</v>
      </c>
      <c r="H106" s="656">
        <v>1363</v>
      </c>
    </row>
    <row r="107" spans="1:8" x14ac:dyDescent="0.25">
      <c r="A107" s="677">
        <v>105</v>
      </c>
      <c r="B107" s="658" t="s">
        <v>743</v>
      </c>
      <c r="C107" s="655" t="s">
        <v>782</v>
      </c>
      <c r="D107" s="659" t="s">
        <v>783</v>
      </c>
      <c r="E107" s="659" t="s">
        <v>2</v>
      </c>
      <c r="F107" s="659" t="s">
        <v>24</v>
      </c>
      <c r="G107" s="659" t="s">
        <v>3</v>
      </c>
      <c r="H107" s="659">
        <v>1347</v>
      </c>
    </row>
    <row r="108" spans="1:8" x14ac:dyDescent="0.25">
      <c r="A108" s="677">
        <v>106</v>
      </c>
      <c r="B108" s="678" t="s">
        <v>392</v>
      </c>
      <c r="C108" s="689" t="s">
        <v>960</v>
      </c>
      <c r="D108" s="679" t="s">
        <v>442</v>
      </c>
      <c r="E108" s="680" t="s">
        <v>121</v>
      </c>
      <c r="F108" s="680" t="s">
        <v>186</v>
      </c>
      <c r="G108" s="680" t="s">
        <v>3</v>
      </c>
      <c r="H108" s="679">
        <v>1339</v>
      </c>
    </row>
    <row r="109" spans="1:8" x14ac:dyDescent="0.25">
      <c r="A109" s="677">
        <v>107</v>
      </c>
      <c r="B109" s="690" t="s">
        <v>258</v>
      </c>
      <c r="C109" s="691" t="s">
        <v>306</v>
      </c>
      <c r="D109" s="691" t="s">
        <v>289</v>
      </c>
      <c r="E109" s="691" t="s">
        <v>121</v>
      </c>
      <c r="F109" s="691" t="s">
        <v>103</v>
      </c>
      <c r="G109" s="695" t="s">
        <v>8</v>
      </c>
      <c r="H109" s="691">
        <v>1320</v>
      </c>
    </row>
    <row r="110" spans="1:8" x14ac:dyDescent="0.25">
      <c r="A110" s="677">
        <v>108</v>
      </c>
      <c r="B110" s="685" t="s">
        <v>108</v>
      </c>
      <c r="C110" s="697" t="s">
        <v>245</v>
      </c>
      <c r="D110" s="697" t="s">
        <v>250</v>
      </c>
      <c r="E110" s="697" t="s">
        <v>8</v>
      </c>
      <c r="F110" s="697" t="s">
        <v>103</v>
      </c>
      <c r="G110" s="697" t="s">
        <v>8</v>
      </c>
      <c r="H110" s="697">
        <v>1312</v>
      </c>
    </row>
    <row r="111" spans="1:8" x14ac:dyDescent="0.25">
      <c r="A111" s="677">
        <v>109</v>
      </c>
      <c r="B111" s="690" t="s">
        <v>258</v>
      </c>
      <c r="C111" s="691" t="s">
        <v>306</v>
      </c>
      <c r="D111" s="691" t="s">
        <v>510</v>
      </c>
      <c r="E111" s="691" t="s">
        <v>14</v>
      </c>
      <c r="F111" s="691"/>
      <c r="G111" s="695"/>
      <c r="H111" s="691">
        <v>1305</v>
      </c>
    </row>
    <row r="112" spans="1:8" x14ac:dyDescent="0.25">
      <c r="A112" s="677">
        <v>110</v>
      </c>
      <c r="B112" s="601" t="s">
        <v>26</v>
      </c>
      <c r="C112" s="601" t="s">
        <v>27</v>
      </c>
      <c r="D112" s="626" t="s">
        <v>40</v>
      </c>
      <c r="E112" s="626" t="s">
        <v>14</v>
      </c>
      <c r="F112" s="626"/>
      <c r="G112" s="626"/>
      <c r="H112" s="656">
        <v>1270</v>
      </c>
    </row>
    <row r="113" spans="1:8" x14ac:dyDescent="0.25">
      <c r="A113" s="677">
        <v>111</v>
      </c>
      <c r="B113" s="690" t="s">
        <v>258</v>
      </c>
      <c r="C113" s="691" t="s">
        <v>319</v>
      </c>
      <c r="D113" s="691" t="s">
        <v>320</v>
      </c>
      <c r="E113" s="691" t="s">
        <v>121</v>
      </c>
      <c r="F113" s="691" t="s">
        <v>186</v>
      </c>
      <c r="G113" s="695" t="s">
        <v>3</v>
      </c>
      <c r="H113" s="691">
        <v>1263</v>
      </c>
    </row>
    <row r="114" spans="1:8" x14ac:dyDescent="0.25">
      <c r="A114" s="677">
        <v>112</v>
      </c>
      <c r="B114" s="601" t="s">
        <v>515</v>
      </c>
      <c r="C114" s="601" t="s">
        <v>562</v>
      </c>
      <c r="D114" s="656" t="s">
        <v>563</v>
      </c>
      <c r="E114" s="656" t="s">
        <v>8</v>
      </c>
      <c r="F114" s="627" t="s">
        <v>7</v>
      </c>
      <c r="G114" s="656" t="s">
        <v>8</v>
      </c>
      <c r="H114" s="656">
        <v>1262</v>
      </c>
    </row>
    <row r="115" spans="1:8" x14ac:dyDescent="0.25">
      <c r="A115" s="677">
        <v>113</v>
      </c>
      <c r="B115" s="601" t="s">
        <v>515</v>
      </c>
      <c r="C115" s="601" t="s">
        <v>581</v>
      </c>
      <c r="D115" s="653" t="s">
        <v>583</v>
      </c>
      <c r="E115" s="653" t="s">
        <v>3</v>
      </c>
      <c r="F115" s="627" t="s">
        <v>24</v>
      </c>
      <c r="G115" s="653" t="s">
        <v>3</v>
      </c>
      <c r="H115" s="656">
        <v>1247</v>
      </c>
    </row>
    <row r="116" spans="1:8" x14ac:dyDescent="0.25">
      <c r="A116" s="677">
        <v>114</v>
      </c>
      <c r="B116" s="600" t="s">
        <v>609</v>
      </c>
      <c r="C116" s="655" t="s">
        <v>657</v>
      </c>
      <c r="D116" s="653" t="s">
        <v>660</v>
      </c>
      <c r="E116" s="653" t="s">
        <v>8</v>
      </c>
      <c r="F116" s="653" t="s">
        <v>644</v>
      </c>
      <c r="G116" s="653" t="s">
        <v>543</v>
      </c>
      <c r="H116" s="653">
        <v>1232</v>
      </c>
    </row>
    <row r="117" spans="1:8" x14ac:dyDescent="0.25">
      <c r="A117" s="677">
        <v>115</v>
      </c>
      <c r="B117" s="600" t="s">
        <v>609</v>
      </c>
      <c r="C117" s="652" t="s">
        <v>610</v>
      </c>
      <c r="D117" s="653" t="s">
        <v>624</v>
      </c>
      <c r="E117" s="653" t="s">
        <v>14</v>
      </c>
      <c r="F117" s="653"/>
      <c r="G117" s="653"/>
      <c r="H117" s="653">
        <v>1221</v>
      </c>
    </row>
    <row r="118" spans="1:8" x14ac:dyDescent="0.25">
      <c r="A118" s="677">
        <v>116</v>
      </c>
      <c r="B118" s="658" t="s">
        <v>743</v>
      </c>
      <c r="C118" s="655" t="s">
        <v>841</v>
      </c>
      <c r="D118" s="661" t="s">
        <v>845</v>
      </c>
      <c r="E118" s="659" t="s">
        <v>2</v>
      </c>
      <c r="F118" s="659" t="s">
        <v>7</v>
      </c>
      <c r="G118" s="661" t="s">
        <v>8</v>
      </c>
      <c r="H118" s="659">
        <v>1202</v>
      </c>
    </row>
    <row r="119" spans="1:8" x14ac:dyDescent="0.25">
      <c r="A119" s="677">
        <v>117</v>
      </c>
      <c r="B119" s="600" t="s">
        <v>609</v>
      </c>
      <c r="C119" s="652" t="s">
        <v>610</v>
      </c>
      <c r="D119" s="653" t="s">
        <v>618</v>
      </c>
      <c r="E119" s="653" t="s">
        <v>8</v>
      </c>
      <c r="F119" s="634" t="s">
        <v>7</v>
      </c>
      <c r="G119" s="653" t="s">
        <v>8</v>
      </c>
      <c r="H119" s="653">
        <v>1183</v>
      </c>
    </row>
    <row r="120" spans="1:8" x14ac:dyDescent="0.25">
      <c r="A120" s="677">
        <v>118</v>
      </c>
      <c r="B120" s="601" t="s">
        <v>515</v>
      </c>
      <c r="C120" s="656" t="s">
        <v>544</v>
      </c>
      <c r="D120" s="656" t="s">
        <v>549</v>
      </c>
      <c r="E120" s="656" t="s">
        <v>8</v>
      </c>
      <c r="F120" s="627" t="s">
        <v>7</v>
      </c>
      <c r="G120" s="656" t="s">
        <v>8</v>
      </c>
      <c r="H120" s="656">
        <v>1177</v>
      </c>
    </row>
    <row r="121" spans="1:8" x14ac:dyDescent="0.25">
      <c r="A121" s="677">
        <v>119</v>
      </c>
      <c r="B121" s="658" t="s">
        <v>743</v>
      </c>
      <c r="C121" s="655" t="s">
        <v>852</v>
      </c>
      <c r="D121" s="659" t="s">
        <v>854</v>
      </c>
      <c r="E121" s="659" t="s">
        <v>3</v>
      </c>
      <c r="F121" s="659" t="s">
        <v>24</v>
      </c>
      <c r="G121" s="659" t="s">
        <v>3</v>
      </c>
      <c r="H121" s="659">
        <v>1172</v>
      </c>
    </row>
    <row r="122" spans="1:8" x14ac:dyDescent="0.25">
      <c r="A122" s="677">
        <v>120</v>
      </c>
      <c r="B122" s="690" t="s">
        <v>258</v>
      </c>
      <c r="C122" s="691" t="s">
        <v>306</v>
      </c>
      <c r="D122" s="691" t="s">
        <v>509</v>
      </c>
      <c r="E122" s="691" t="s">
        <v>14</v>
      </c>
      <c r="F122" s="691"/>
      <c r="G122" s="695"/>
      <c r="H122" s="691">
        <v>1170</v>
      </c>
    </row>
    <row r="123" spans="1:8" x14ac:dyDescent="0.25">
      <c r="A123" s="677">
        <v>121</v>
      </c>
      <c r="B123" s="600" t="s">
        <v>609</v>
      </c>
      <c r="C123" s="652" t="s">
        <v>610</v>
      </c>
      <c r="D123" s="653" t="s">
        <v>621</v>
      </c>
      <c r="E123" s="653" t="s">
        <v>14</v>
      </c>
      <c r="F123" s="653"/>
      <c r="G123" s="653"/>
      <c r="H123" s="653">
        <v>1168</v>
      </c>
    </row>
    <row r="124" spans="1:8" x14ac:dyDescent="0.25">
      <c r="A124" s="677">
        <v>122</v>
      </c>
      <c r="B124" s="600" t="s">
        <v>609</v>
      </c>
      <c r="C124" s="652" t="s">
        <v>610</v>
      </c>
      <c r="D124" s="653" t="s">
        <v>623</v>
      </c>
      <c r="E124" s="653" t="s">
        <v>14</v>
      </c>
      <c r="F124" s="653"/>
      <c r="G124" s="653"/>
      <c r="H124" s="653">
        <v>1168</v>
      </c>
    </row>
    <row r="125" spans="1:8" x14ac:dyDescent="0.25">
      <c r="A125" s="677">
        <v>123</v>
      </c>
      <c r="B125" s="601" t="s">
        <v>1010</v>
      </c>
      <c r="C125" s="655" t="s">
        <v>1011</v>
      </c>
      <c r="D125" s="182" t="s">
        <v>752</v>
      </c>
      <c r="E125" s="182" t="s">
        <v>1013</v>
      </c>
      <c r="F125" s="182" t="s">
        <v>24</v>
      </c>
      <c r="G125" s="182" t="s">
        <v>3</v>
      </c>
      <c r="H125" s="182">
        <v>1165</v>
      </c>
    </row>
    <row r="126" spans="1:8" x14ac:dyDescent="0.25">
      <c r="A126" s="677">
        <v>124</v>
      </c>
      <c r="B126" s="600" t="s">
        <v>609</v>
      </c>
      <c r="C126" s="652" t="s">
        <v>610</v>
      </c>
      <c r="D126" s="653" t="s">
        <v>617</v>
      </c>
      <c r="E126" s="653" t="s">
        <v>8</v>
      </c>
      <c r="F126" s="634" t="s">
        <v>7</v>
      </c>
      <c r="G126" s="653"/>
      <c r="H126" s="653">
        <v>1163</v>
      </c>
    </row>
    <row r="127" spans="1:8" x14ac:dyDescent="0.25">
      <c r="A127" s="677">
        <v>125</v>
      </c>
      <c r="B127" s="657" t="s">
        <v>743</v>
      </c>
      <c r="C127" s="655" t="s">
        <v>744</v>
      </c>
      <c r="D127" s="653" t="s">
        <v>754</v>
      </c>
      <c r="E127" s="653" t="s">
        <v>8</v>
      </c>
      <c r="F127" s="656" t="s">
        <v>7</v>
      </c>
      <c r="G127" s="653" t="s">
        <v>8</v>
      </c>
      <c r="H127" s="653">
        <v>1155</v>
      </c>
    </row>
    <row r="128" spans="1:8" x14ac:dyDescent="0.25">
      <c r="A128" s="677">
        <v>126</v>
      </c>
      <c r="B128" s="658" t="s">
        <v>743</v>
      </c>
      <c r="C128" s="655" t="s">
        <v>876</v>
      </c>
      <c r="D128" s="659" t="s">
        <v>878</v>
      </c>
      <c r="E128" s="659" t="s">
        <v>3</v>
      </c>
      <c r="F128" s="659" t="s">
        <v>24</v>
      </c>
      <c r="G128" s="659" t="s">
        <v>3</v>
      </c>
      <c r="H128" s="659">
        <v>1155</v>
      </c>
    </row>
    <row r="129" spans="1:8" x14ac:dyDescent="0.25">
      <c r="A129" s="677">
        <v>127</v>
      </c>
      <c r="B129" s="658" t="s">
        <v>743</v>
      </c>
      <c r="C129" s="655" t="s">
        <v>852</v>
      </c>
      <c r="D129" s="659" t="s">
        <v>856</v>
      </c>
      <c r="E129" s="659" t="s">
        <v>8</v>
      </c>
      <c r="F129" s="659" t="s">
        <v>7</v>
      </c>
      <c r="G129" s="659" t="s">
        <v>8</v>
      </c>
      <c r="H129" s="659">
        <v>1152</v>
      </c>
    </row>
    <row r="130" spans="1:8" x14ac:dyDescent="0.25">
      <c r="A130" s="677">
        <v>128</v>
      </c>
      <c r="B130" s="657" t="s">
        <v>743</v>
      </c>
      <c r="C130" s="655" t="s">
        <v>723</v>
      </c>
      <c r="D130" s="656" t="s">
        <v>726</v>
      </c>
      <c r="E130" s="656" t="s">
        <v>8</v>
      </c>
      <c r="F130" s="656" t="s">
        <v>7</v>
      </c>
      <c r="G130" s="656" t="s">
        <v>8</v>
      </c>
      <c r="H130" s="656">
        <v>1127</v>
      </c>
    </row>
    <row r="131" spans="1:8" x14ac:dyDescent="0.25">
      <c r="A131" s="677">
        <v>129</v>
      </c>
      <c r="B131" s="657" t="s">
        <v>743</v>
      </c>
      <c r="C131" s="655" t="s">
        <v>744</v>
      </c>
      <c r="D131" s="653" t="s">
        <v>746</v>
      </c>
      <c r="E131" s="653" t="s">
        <v>3</v>
      </c>
      <c r="F131" s="656" t="s">
        <v>186</v>
      </c>
      <c r="G131" s="653" t="s">
        <v>3</v>
      </c>
      <c r="H131" s="653">
        <v>1119</v>
      </c>
    </row>
    <row r="132" spans="1:8" x14ac:dyDescent="0.25">
      <c r="A132" s="677">
        <v>130</v>
      </c>
      <c r="B132" s="600" t="s">
        <v>609</v>
      </c>
      <c r="C132" s="652" t="s">
        <v>610</v>
      </c>
      <c r="D132" s="653" t="s">
        <v>615</v>
      </c>
      <c r="E132" s="653" t="s">
        <v>8</v>
      </c>
      <c r="F132" s="634" t="s">
        <v>7</v>
      </c>
      <c r="G132" s="653" t="s">
        <v>8</v>
      </c>
      <c r="H132" s="653">
        <v>1118</v>
      </c>
    </row>
    <row r="133" spans="1:8" x14ac:dyDescent="0.25">
      <c r="A133" s="677">
        <v>131</v>
      </c>
      <c r="B133" s="600" t="s">
        <v>609</v>
      </c>
      <c r="C133" s="652" t="s">
        <v>610</v>
      </c>
      <c r="D133" s="653" t="s">
        <v>616</v>
      </c>
      <c r="E133" s="653" t="s">
        <v>8</v>
      </c>
      <c r="F133" s="634" t="s">
        <v>7</v>
      </c>
      <c r="G133" s="653" t="s">
        <v>8</v>
      </c>
      <c r="H133" s="653">
        <v>1118</v>
      </c>
    </row>
    <row r="134" spans="1:8" x14ac:dyDescent="0.25">
      <c r="A134" s="677">
        <v>132</v>
      </c>
      <c r="B134" s="600" t="s">
        <v>609</v>
      </c>
      <c r="C134" s="652" t="s">
        <v>610</v>
      </c>
      <c r="D134" s="653" t="s">
        <v>619</v>
      </c>
      <c r="E134" s="653" t="s">
        <v>8</v>
      </c>
      <c r="F134" s="634" t="s">
        <v>7</v>
      </c>
      <c r="G134" s="653"/>
      <c r="H134" s="653">
        <v>1118</v>
      </c>
    </row>
    <row r="135" spans="1:8" x14ac:dyDescent="0.25">
      <c r="A135" s="677">
        <v>133</v>
      </c>
      <c r="B135" s="600" t="s">
        <v>609</v>
      </c>
      <c r="C135" s="652" t="s">
        <v>610</v>
      </c>
      <c r="D135" s="653" t="s">
        <v>620</v>
      </c>
      <c r="E135" s="653" t="s">
        <v>8</v>
      </c>
      <c r="F135" s="653" t="s">
        <v>625</v>
      </c>
      <c r="G135" s="653" t="s">
        <v>8</v>
      </c>
      <c r="H135" s="653">
        <v>1118</v>
      </c>
    </row>
    <row r="136" spans="1:8" x14ac:dyDescent="0.25">
      <c r="A136" s="677">
        <v>134</v>
      </c>
      <c r="B136" s="600" t="s">
        <v>609</v>
      </c>
      <c r="C136" s="652" t="s">
        <v>610</v>
      </c>
      <c r="D136" s="653" t="s">
        <v>622</v>
      </c>
      <c r="E136" s="653" t="s">
        <v>8</v>
      </c>
      <c r="F136" s="634" t="s">
        <v>7</v>
      </c>
      <c r="G136" s="653"/>
      <c r="H136" s="653">
        <v>1118</v>
      </c>
    </row>
    <row r="137" spans="1:8" x14ac:dyDescent="0.25">
      <c r="A137" s="677">
        <v>135</v>
      </c>
      <c r="B137" s="690" t="s">
        <v>258</v>
      </c>
      <c r="C137" s="691" t="s">
        <v>359</v>
      </c>
      <c r="D137" s="691" t="s">
        <v>352</v>
      </c>
      <c r="E137" s="691" t="s">
        <v>2</v>
      </c>
      <c r="F137" s="691" t="s">
        <v>186</v>
      </c>
      <c r="G137" s="695" t="s">
        <v>8</v>
      </c>
      <c r="H137" s="691">
        <v>1113</v>
      </c>
    </row>
    <row r="138" spans="1:8" x14ac:dyDescent="0.25">
      <c r="A138" s="677">
        <v>136</v>
      </c>
      <c r="B138" s="657" t="s">
        <v>743</v>
      </c>
      <c r="C138" s="655" t="s">
        <v>715</v>
      </c>
      <c r="D138" s="656" t="s">
        <v>722</v>
      </c>
      <c r="E138" s="656" t="s">
        <v>14</v>
      </c>
      <c r="F138" s="656"/>
      <c r="G138" s="656"/>
      <c r="H138" s="656">
        <v>1110</v>
      </c>
    </row>
    <row r="139" spans="1:8" x14ac:dyDescent="0.25">
      <c r="A139" s="677">
        <v>137</v>
      </c>
      <c r="B139" s="678" t="s">
        <v>392</v>
      </c>
      <c r="C139" s="679" t="s">
        <v>471</v>
      </c>
      <c r="D139" s="679" t="s">
        <v>473</v>
      </c>
      <c r="E139" s="680" t="s">
        <v>8</v>
      </c>
      <c r="F139" s="680" t="s">
        <v>103</v>
      </c>
      <c r="G139" s="680"/>
      <c r="H139" s="679">
        <v>1106</v>
      </c>
    </row>
    <row r="140" spans="1:8" x14ac:dyDescent="0.25">
      <c r="A140" s="677">
        <v>138</v>
      </c>
      <c r="B140" s="601" t="s">
        <v>515</v>
      </c>
      <c r="C140" s="656" t="s">
        <v>536</v>
      </c>
      <c r="D140" s="656" t="s">
        <v>541</v>
      </c>
      <c r="E140" s="705" t="s">
        <v>8</v>
      </c>
      <c r="F140" s="627" t="s">
        <v>7</v>
      </c>
      <c r="G140" s="656" t="s">
        <v>543</v>
      </c>
      <c r="H140" s="656">
        <v>1097</v>
      </c>
    </row>
    <row r="141" spans="1:8" x14ac:dyDescent="0.25">
      <c r="A141" s="677">
        <v>139</v>
      </c>
      <c r="B141" s="600" t="s">
        <v>609</v>
      </c>
      <c r="C141" s="655" t="s">
        <v>626</v>
      </c>
      <c r="D141" s="653" t="s">
        <v>628</v>
      </c>
      <c r="E141" s="653" t="s">
        <v>8</v>
      </c>
      <c r="F141" s="634" t="s">
        <v>7</v>
      </c>
      <c r="G141" s="653" t="s">
        <v>8</v>
      </c>
      <c r="H141" s="653">
        <v>1090</v>
      </c>
    </row>
    <row r="142" spans="1:8" x14ac:dyDescent="0.25">
      <c r="A142" s="677">
        <v>140</v>
      </c>
      <c r="B142" s="658" t="s">
        <v>743</v>
      </c>
      <c r="C142" s="655" t="s">
        <v>866</v>
      </c>
      <c r="D142" s="659" t="s">
        <v>867</v>
      </c>
      <c r="E142" s="659" t="s">
        <v>2</v>
      </c>
      <c r="F142" s="659" t="s">
        <v>7</v>
      </c>
      <c r="G142" s="659" t="s">
        <v>8</v>
      </c>
      <c r="H142" s="659">
        <v>1088</v>
      </c>
    </row>
    <row r="143" spans="1:8" x14ac:dyDescent="0.25">
      <c r="A143" s="677">
        <v>141</v>
      </c>
      <c r="B143" s="657" t="s">
        <v>743</v>
      </c>
      <c r="C143" s="655" t="s">
        <v>723</v>
      </c>
      <c r="D143" s="656" t="s">
        <v>729</v>
      </c>
      <c r="E143" s="656" t="s">
        <v>8</v>
      </c>
      <c r="F143" s="656" t="s">
        <v>7</v>
      </c>
      <c r="G143" s="656" t="s">
        <v>8</v>
      </c>
      <c r="H143" s="656">
        <v>1082</v>
      </c>
    </row>
    <row r="144" spans="1:8" x14ac:dyDescent="0.25">
      <c r="A144" s="677">
        <v>142</v>
      </c>
      <c r="B144" s="658" t="s">
        <v>743</v>
      </c>
      <c r="C144" s="655" t="s">
        <v>829</v>
      </c>
      <c r="D144" s="659" t="s">
        <v>830</v>
      </c>
      <c r="E144" s="659" t="s">
        <v>3</v>
      </c>
      <c r="F144" s="659" t="s">
        <v>24</v>
      </c>
      <c r="G144" s="659" t="s">
        <v>3</v>
      </c>
      <c r="H144" s="659">
        <v>1077</v>
      </c>
    </row>
    <row r="145" spans="1:8" x14ac:dyDescent="0.25">
      <c r="A145" s="677">
        <v>143</v>
      </c>
      <c r="B145" s="658" t="s">
        <v>743</v>
      </c>
      <c r="C145" s="655" t="s">
        <v>782</v>
      </c>
      <c r="D145" s="659" t="s">
        <v>379</v>
      </c>
      <c r="E145" s="659" t="s">
        <v>8</v>
      </c>
      <c r="F145" s="653" t="s">
        <v>11</v>
      </c>
      <c r="G145" s="659" t="s">
        <v>8</v>
      </c>
      <c r="H145" s="659">
        <v>1077</v>
      </c>
    </row>
    <row r="146" spans="1:8" x14ac:dyDescent="0.25">
      <c r="A146" s="677">
        <v>144</v>
      </c>
      <c r="B146" s="690" t="s">
        <v>258</v>
      </c>
      <c r="C146" s="691" t="s">
        <v>360</v>
      </c>
      <c r="D146" s="691" t="s">
        <v>361</v>
      </c>
      <c r="E146" s="691" t="s">
        <v>2</v>
      </c>
      <c r="F146" s="692" t="s">
        <v>186</v>
      </c>
      <c r="G146" s="695" t="s">
        <v>3</v>
      </c>
      <c r="H146" s="691">
        <v>1062</v>
      </c>
    </row>
    <row r="147" spans="1:8" x14ac:dyDescent="0.25">
      <c r="A147" s="677">
        <v>145</v>
      </c>
      <c r="B147" s="657" t="s">
        <v>743</v>
      </c>
      <c r="C147" s="655" t="s">
        <v>723</v>
      </c>
      <c r="D147" s="656" t="s">
        <v>738</v>
      </c>
      <c r="E147" s="656" t="s">
        <v>14</v>
      </c>
      <c r="F147" s="656" t="s">
        <v>7</v>
      </c>
      <c r="G147" s="656"/>
      <c r="H147" s="656">
        <v>1062</v>
      </c>
    </row>
    <row r="148" spans="1:8" x14ac:dyDescent="0.25">
      <c r="A148" s="677">
        <v>146</v>
      </c>
      <c r="B148" s="690" t="s">
        <v>258</v>
      </c>
      <c r="C148" s="691" t="s">
        <v>338</v>
      </c>
      <c r="D148" s="691" t="s">
        <v>350</v>
      </c>
      <c r="E148" s="691" t="s">
        <v>8</v>
      </c>
      <c r="F148" s="691" t="s">
        <v>103</v>
      </c>
      <c r="G148" s="695" t="s">
        <v>8</v>
      </c>
      <c r="H148" s="691">
        <v>1060</v>
      </c>
    </row>
    <row r="149" spans="1:8" x14ac:dyDescent="0.25">
      <c r="A149" s="677">
        <v>147</v>
      </c>
      <c r="B149" s="690" t="s">
        <v>258</v>
      </c>
      <c r="C149" s="691" t="s">
        <v>359</v>
      </c>
      <c r="D149" s="691" t="s">
        <v>353</v>
      </c>
      <c r="E149" s="691" t="s">
        <v>8</v>
      </c>
      <c r="F149" s="691" t="s">
        <v>103</v>
      </c>
      <c r="G149" s="695" t="s">
        <v>8</v>
      </c>
      <c r="H149" s="691">
        <v>1050</v>
      </c>
    </row>
    <row r="150" spans="1:8" x14ac:dyDescent="0.25">
      <c r="A150" s="677">
        <v>148</v>
      </c>
      <c r="B150" s="657" t="s">
        <v>743</v>
      </c>
      <c r="C150" s="655" t="s">
        <v>723</v>
      </c>
      <c r="D150" s="656" t="s">
        <v>733</v>
      </c>
      <c r="E150" s="656" t="s">
        <v>8</v>
      </c>
      <c r="F150" s="656" t="s">
        <v>7</v>
      </c>
      <c r="G150" s="656" t="s">
        <v>8</v>
      </c>
      <c r="H150" s="656">
        <v>1042</v>
      </c>
    </row>
    <row r="151" spans="1:8" x14ac:dyDescent="0.25">
      <c r="A151" s="677">
        <v>149</v>
      </c>
      <c r="B151" s="658" t="s">
        <v>743</v>
      </c>
      <c r="C151" s="655" t="s">
        <v>876</v>
      </c>
      <c r="D151" s="659" t="s">
        <v>877</v>
      </c>
      <c r="E151" s="659" t="s">
        <v>2</v>
      </c>
      <c r="F151" s="659" t="s">
        <v>24</v>
      </c>
      <c r="G151" s="659" t="s">
        <v>3</v>
      </c>
      <c r="H151" s="659">
        <v>1040</v>
      </c>
    </row>
    <row r="152" spans="1:8" x14ac:dyDescent="0.25">
      <c r="A152" s="677">
        <v>150</v>
      </c>
      <c r="B152" s="601" t="s">
        <v>515</v>
      </c>
      <c r="C152" s="656" t="s">
        <v>536</v>
      </c>
      <c r="D152" s="656" t="s">
        <v>537</v>
      </c>
      <c r="E152" s="653" t="s">
        <v>2</v>
      </c>
      <c r="F152" s="627" t="s">
        <v>24</v>
      </c>
      <c r="G152" s="656" t="s">
        <v>3</v>
      </c>
      <c r="H152" s="656">
        <v>1032</v>
      </c>
    </row>
    <row r="153" spans="1:8" x14ac:dyDescent="0.25">
      <c r="A153" s="677">
        <v>151</v>
      </c>
      <c r="B153" s="658" t="s">
        <v>743</v>
      </c>
      <c r="C153" s="655" t="s">
        <v>788</v>
      </c>
      <c r="D153" s="653" t="s">
        <v>790</v>
      </c>
      <c r="E153" s="653" t="s">
        <v>3</v>
      </c>
      <c r="F153" s="653" t="s">
        <v>186</v>
      </c>
      <c r="G153" s="653" t="s">
        <v>3</v>
      </c>
      <c r="H153" s="653">
        <v>1026</v>
      </c>
    </row>
    <row r="154" spans="1:8" x14ac:dyDescent="0.25">
      <c r="A154" s="677">
        <v>152</v>
      </c>
      <c r="B154" s="658" t="s">
        <v>743</v>
      </c>
      <c r="C154" s="655" t="s">
        <v>788</v>
      </c>
      <c r="D154" s="653" t="s">
        <v>797</v>
      </c>
      <c r="E154" s="653" t="s">
        <v>8</v>
      </c>
      <c r="F154" s="653" t="s">
        <v>7</v>
      </c>
      <c r="G154" s="653" t="s">
        <v>8</v>
      </c>
      <c r="H154" s="653">
        <v>1000</v>
      </c>
    </row>
    <row r="155" spans="1:8" x14ac:dyDescent="0.25">
      <c r="A155" s="677">
        <v>153</v>
      </c>
      <c r="B155" s="657" t="s">
        <v>743</v>
      </c>
      <c r="C155" s="655" t="s">
        <v>723</v>
      </c>
      <c r="D155" s="656" t="s">
        <v>734</v>
      </c>
      <c r="E155" s="656" t="s">
        <v>8</v>
      </c>
      <c r="F155" s="656" t="s">
        <v>7</v>
      </c>
      <c r="G155" s="656" t="s">
        <v>8</v>
      </c>
      <c r="H155" s="656">
        <v>977</v>
      </c>
    </row>
    <row r="156" spans="1:8" x14ac:dyDescent="0.25">
      <c r="A156" s="677">
        <v>154</v>
      </c>
      <c r="B156" s="690" t="s">
        <v>258</v>
      </c>
      <c r="C156" s="691" t="s">
        <v>305</v>
      </c>
      <c r="D156" s="691" t="s">
        <v>299</v>
      </c>
      <c r="E156" s="691" t="s">
        <v>121</v>
      </c>
      <c r="F156" s="691" t="s">
        <v>103</v>
      </c>
      <c r="G156" s="695" t="s">
        <v>8</v>
      </c>
      <c r="H156" s="691">
        <v>970</v>
      </c>
    </row>
    <row r="157" spans="1:8" x14ac:dyDescent="0.25">
      <c r="A157" s="677">
        <v>155</v>
      </c>
      <c r="B157" s="601" t="s">
        <v>26</v>
      </c>
      <c r="C157" s="601" t="s">
        <v>27</v>
      </c>
      <c r="D157" s="626" t="s">
        <v>32</v>
      </c>
      <c r="E157" s="626" t="s">
        <v>8</v>
      </c>
      <c r="F157" s="627" t="s">
        <v>7</v>
      </c>
      <c r="G157" s="626"/>
      <c r="H157" s="656">
        <v>945</v>
      </c>
    </row>
    <row r="158" spans="1:8" x14ac:dyDescent="0.25">
      <c r="A158" s="677">
        <v>156</v>
      </c>
      <c r="B158" s="685" t="s">
        <v>108</v>
      </c>
      <c r="C158" s="697" t="s">
        <v>245</v>
      </c>
      <c r="D158" s="697" t="s">
        <v>249</v>
      </c>
      <c r="E158" s="697" t="s">
        <v>8</v>
      </c>
      <c r="F158" s="697" t="s">
        <v>103</v>
      </c>
      <c r="G158" s="697" t="s">
        <v>8</v>
      </c>
      <c r="H158" s="697">
        <v>925</v>
      </c>
    </row>
    <row r="159" spans="1:8" x14ac:dyDescent="0.25">
      <c r="A159" s="677">
        <v>157</v>
      </c>
      <c r="B159" s="600" t="s">
        <v>609</v>
      </c>
      <c r="C159" s="655" t="s">
        <v>626</v>
      </c>
      <c r="D159" s="653" t="s">
        <v>627</v>
      </c>
      <c r="E159" s="653" t="s">
        <v>8</v>
      </c>
      <c r="F159" s="634" t="s">
        <v>7</v>
      </c>
      <c r="G159" s="653" t="s">
        <v>8</v>
      </c>
      <c r="H159" s="653">
        <v>925</v>
      </c>
    </row>
    <row r="160" spans="1:8" x14ac:dyDescent="0.25">
      <c r="A160" s="677">
        <v>158</v>
      </c>
      <c r="B160" s="657" t="s">
        <v>743</v>
      </c>
      <c r="C160" s="655" t="s">
        <v>723</v>
      </c>
      <c r="D160" s="656" t="s">
        <v>730</v>
      </c>
      <c r="E160" s="656" t="s">
        <v>8</v>
      </c>
      <c r="F160" s="656" t="s">
        <v>7</v>
      </c>
      <c r="G160" s="656" t="s">
        <v>8</v>
      </c>
      <c r="H160" s="656">
        <v>923</v>
      </c>
    </row>
    <row r="161" spans="1:8" x14ac:dyDescent="0.25">
      <c r="A161" s="677">
        <v>159</v>
      </c>
      <c r="B161" s="657" t="s">
        <v>743</v>
      </c>
      <c r="C161" s="655" t="s">
        <v>723</v>
      </c>
      <c r="D161" s="656" t="s">
        <v>731</v>
      </c>
      <c r="E161" s="656" t="s">
        <v>8</v>
      </c>
      <c r="F161" s="656" t="s">
        <v>7</v>
      </c>
      <c r="G161" s="656" t="s">
        <v>8</v>
      </c>
      <c r="H161" s="656">
        <v>923</v>
      </c>
    </row>
    <row r="162" spans="1:8" x14ac:dyDescent="0.25">
      <c r="A162" s="677">
        <v>160</v>
      </c>
      <c r="B162" s="657" t="s">
        <v>743</v>
      </c>
      <c r="C162" s="655" t="s">
        <v>723</v>
      </c>
      <c r="D162" s="656" t="s">
        <v>728</v>
      </c>
      <c r="E162" s="656" t="s">
        <v>8</v>
      </c>
      <c r="F162" s="656" t="s">
        <v>7</v>
      </c>
      <c r="G162" s="656" t="s">
        <v>8</v>
      </c>
      <c r="H162" s="656">
        <v>922</v>
      </c>
    </row>
    <row r="163" spans="1:8" x14ac:dyDescent="0.25">
      <c r="A163" s="677">
        <v>161</v>
      </c>
      <c r="B163" s="601" t="s">
        <v>515</v>
      </c>
      <c r="C163" s="601" t="s">
        <v>562</v>
      </c>
      <c r="D163" s="656" t="s">
        <v>565</v>
      </c>
      <c r="E163" s="656" t="s">
        <v>8</v>
      </c>
      <c r="F163" s="627" t="s">
        <v>7</v>
      </c>
      <c r="G163" s="601"/>
      <c r="H163" s="656">
        <v>907</v>
      </c>
    </row>
    <row r="164" spans="1:8" x14ac:dyDescent="0.25">
      <c r="A164" s="677">
        <v>162</v>
      </c>
      <c r="B164" s="601" t="s">
        <v>26</v>
      </c>
      <c r="C164" s="631" t="s">
        <v>41</v>
      </c>
      <c r="D164" s="630" t="s">
        <v>44</v>
      </c>
      <c r="E164" s="630" t="s">
        <v>3</v>
      </c>
      <c r="F164" s="627" t="s">
        <v>24</v>
      </c>
      <c r="G164" s="630" t="s">
        <v>3</v>
      </c>
      <c r="H164" s="656">
        <v>906</v>
      </c>
    </row>
    <row r="165" spans="1:8" x14ac:dyDescent="0.25">
      <c r="A165" s="677">
        <v>163</v>
      </c>
      <c r="B165" s="600" t="s">
        <v>609</v>
      </c>
      <c r="C165" s="655" t="s">
        <v>626</v>
      </c>
      <c r="D165" s="653" t="s">
        <v>633</v>
      </c>
      <c r="E165" s="653" t="s">
        <v>14</v>
      </c>
      <c r="F165" s="653"/>
      <c r="G165" s="653"/>
      <c r="H165" s="653">
        <v>900</v>
      </c>
    </row>
    <row r="166" spans="1:8" x14ac:dyDescent="0.25">
      <c r="A166" s="677">
        <v>164</v>
      </c>
      <c r="B166" s="657" t="s">
        <v>743</v>
      </c>
      <c r="C166" s="655" t="s">
        <v>744</v>
      </c>
      <c r="D166" s="653" t="s">
        <v>756</v>
      </c>
      <c r="E166" s="653" t="s">
        <v>8</v>
      </c>
      <c r="F166" s="656" t="s">
        <v>7</v>
      </c>
      <c r="G166" s="653" t="s">
        <v>8</v>
      </c>
      <c r="H166" s="653">
        <v>883</v>
      </c>
    </row>
    <row r="167" spans="1:8" x14ac:dyDescent="0.25">
      <c r="A167" s="677">
        <v>165</v>
      </c>
      <c r="B167" s="601" t="s">
        <v>26</v>
      </c>
      <c r="C167" s="627" t="s">
        <v>0</v>
      </c>
      <c r="D167" s="627" t="s">
        <v>17</v>
      </c>
      <c r="E167" s="627" t="s">
        <v>14</v>
      </c>
      <c r="F167" s="627"/>
      <c r="G167" s="627"/>
      <c r="H167" s="656">
        <v>877</v>
      </c>
    </row>
    <row r="168" spans="1:8" x14ac:dyDescent="0.25">
      <c r="A168" s="677">
        <v>166</v>
      </c>
      <c r="B168" s="657" t="s">
        <v>743</v>
      </c>
      <c r="C168" s="655" t="s">
        <v>705</v>
      </c>
      <c r="D168" s="656" t="s">
        <v>714</v>
      </c>
      <c r="E168" s="656" t="s">
        <v>713</v>
      </c>
      <c r="F168" s="656"/>
      <c r="G168" s="656"/>
      <c r="H168" s="656">
        <v>875</v>
      </c>
    </row>
    <row r="169" spans="1:8" x14ac:dyDescent="0.25">
      <c r="A169" s="677">
        <v>167</v>
      </c>
      <c r="B169" s="678" t="s">
        <v>392</v>
      </c>
      <c r="C169" s="679" t="s">
        <v>454</v>
      </c>
      <c r="D169" s="679" t="s">
        <v>455</v>
      </c>
      <c r="E169" s="680" t="s">
        <v>121</v>
      </c>
      <c r="F169" s="680" t="s">
        <v>186</v>
      </c>
      <c r="G169" s="680" t="s">
        <v>3</v>
      </c>
      <c r="H169" s="679">
        <v>873</v>
      </c>
    </row>
    <row r="170" spans="1:8" x14ac:dyDescent="0.25">
      <c r="A170" s="677">
        <v>168</v>
      </c>
      <c r="B170" s="658" t="s">
        <v>743</v>
      </c>
      <c r="C170" s="655" t="s">
        <v>788</v>
      </c>
      <c r="D170" s="653" t="s">
        <v>791</v>
      </c>
      <c r="E170" s="653" t="s">
        <v>3</v>
      </c>
      <c r="F170" s="653" t="s">
        <v>186</v>
      </c>
      <c r="G170" s="653" t="s">
        <v>8</v>
      </c>
      <c r="H170" s="653">
        <v>861</v>
      </c>
    </row>
    <row r="171" spans="1:8" x14ac:dyDescent="0.25">
      <c r="A171" s="677">
        <v>169</v>
      </c>
      <c r="B171" s="658" t="s">
        <v>743</v>
      </c>
      <c r="C171" s="655" t="s">
        <v>764</v>
      </c>
      <c r="D171" s="659" t="s">
        <v>776</v>
      </c>
      <c r="E171" s="659" t="s">
        <v>8</v>
      </c>
      <c r="F171" s="659" t="s">
        <v>7</v>
      </c>
      <c r="G171" s="659" t="s">
        <v>8</v>
      </c>
      <c r="H171" s="659">
        <v>860</v>
      </c>
    </row>
    <row r="172" spans="1:8" x14ac:dyDescent="0.25">
      <c r="A172" s="677">
        <v>170</v>
      </c>
      <c r="B172" s="690" t="s">
        <v>258</v>
      </c>
      <c r="C172" s="691" t="s">
        <v>338</v>
      </c>
      <c r="D172" s="691" t="s">
        <v>346</v>
      </c>
      <c r="E172" s="691" t="s">
        <v>8</v>
      </c>
      <c r="F172" s="691" t="s">
        <v>103</v>
      </c>
      <c r="G172" s="695" t="s">
        <v>8</v>
      </c>
      <c r="H172" s="691">
        <v>859</v>
      </c>
    </row>
    <row r="173" spans="1:8" x14ac:dyDescent="0.25">
      <c r="A173" s="677">
        <v>171</v>
      </c>
      <c r="B173" s="601" t="s">
        <v>515</v>
      </c>
      <c r="C173" s="681" t="s">
        <v>516</v>
      </c>
      <c r="D173" s="656" t="s">
        <v>521</v>
      </c>
      <c r="E173" s="656" t="s">
        <v>8</v>
      </c>
      <c r="F173" s="627" t="s">
        <v>7</v>
      </c>
      <c r="G173" s="601"/>
      <c r="H173" s="656">
        <v>850</v>
      </c>
    </row>
    <row r="174" spans="1:8" x14ac:dyDescent="0.25">
      <c r="A174" s="677">
        <v>172</v>
      </c>
      <c r="B174" s="678" t="s">
        <v>392</v>
      </c>
      <c r="C174" s="678" t="s">
        <v>467</v>
      </c>
      <c r="D174" s="679" t="s">
        <v>470</v>
      </c>
      <c r="E174" s="680" t="s">
        <v>8</v>
      </c>
      <c r="F174" s="680" t="s">
        <v>7</v>
      </c>
      <c r="G174" s="680" t="s">
        <v>8</v>
      </c>
      <c r="H174" s="679">
        <v>845</v>
      </c>
    </row>
    <row r="175" spans="1:8" x14ac:dyDescent="0.25">
      <c r="A175" s="677">
        <v>173</v>
      </c>
      <c r="B175" s="685" t="s">
        <v>108</v>
      </c>
      <c r="C175" s="697" t="s">
        <v>171</v>
      </c>
      <c r="D175" s="697" t="s">
        <v>175</v>
      </c>
      <c r="E175" s="697" t="s">
        <v>14</v>
      </c>
      <c r="F175" s="697"/>
      <c r="G175" s="697"/>
      <c r="H175" s="697">
        <v>835</v>
      </c>
    </row>
    <row r="176" spans="1:8" x14ac:dyDescent="0.25">
      <c r="A176" s="677">
        <v>174</v>
      </c>
      <c r="B176" s="658" t="s">
        <v>743</v>
      </c>
      <c r="C176" s="655" t="s">
        <v>764</v>
      </c>
      <c r="D176" s="659" t="s">
        <v>775</v>
      </c>
      <c r="E176" s="659" t="s">
        <v>14</v>
      </c>
      <c r="F176" s="659" t="s">
        <v>7</v>
      </c>
      <c r="G176" s="653" t="s">
        <v>543</v>
      </c>
      <c r="H176" s="659">
        <v>835</v>
      </c>
    </row>
    <row r="177" spans="1:8" x14ac:dyDescent="0.25">
      <c r="A177" s="677">
        <v>175</v>
      </c>
      <c r="B177" s="658" t="s">
        <v>743</v>
      </c>
      <c r="C177" s="655" t="s">
        <v>764</v>
      </c>
      <c r="D177" s="659" t="s">
        <v>778</v>
      </c>
      <c r="E177" s="659" t="s">
        <v>3</v>
      </c>
      <c r="F177" s="659" t="s">
        <v>24</v>
      </c>
      <c r="G177" s="659" t="s">
        <v>3</v>
      </c>
      <c r="H177" s="659">
        <v>835</v>
      </c>
    </row>
    <row r="178" spans="1:8" x14ac:dyDescent="0.25">
      <c r="A178" s="677">
        <v>176</v>
      </c>
      <c r="B178" s="600" t="s">
        <v>609</v>
      </c>
      <c r="C178" s="655" t="s">
        <v>626</v>
      </c>
      <c r="D178" s="653" t="s">
        <v>632</v>
      </c>
      <c r="E178" s="653" t="s">
        <v>122</v>
      </c>
      <c r="F178" s="653"/>
      <c r="G178" s="653"/>
      <c r="H178" s="653">
        <v>830</v>
      </c>
    </row>
    <row r="179" spans="1:8" x14ac:dyDescent="0.25">
      <c r="A179" s="677">
        <v>177</v>
      </c>
      <c r="B179" s="601" t="s">
        <v>26</v>
      </c>
      <c r="C179" s="631" t="s">
        <v>41</v>
      </c>
      <c r="D179" s="632" t="s">
        <v>43</v>
      </c>
      <c r="E179" s="632" t="s">
        <v>2</v>
      </c>
      <c r="F179" s="627" t="s">
        <v>24</v>
      </c>
      <c r="G179" s="632" t="s">
        <v>3</v>
      </c>
      <c r="H179" s="656">
        <v>827</v>
      </c>
    </row>
    <row r="180" spans="1:8" x14ac:dyDescent="0.25">
      <c r="A180" s="677">
        <v>178</v>
      </c>
      <c r="B180" s="657" t="s">
        <v>743</v>
      </c>
      <c r="C180" s="655" t="s">
        <v>715</v>
      </c>
      <c r="D180" s="656" t="s">
        <v>721</v>
      </c>
      <c r="E180" s="656" t="s">
        <v>14</v>
      </c>
      <c r="F180" s="656"/>
      <c r="G180" s="656"/>
      <c r="H180" s="656">
        <v>827</v>
      </c>
    </row>
    <row r="181" spans="1:8" x14ac:dyDescent="0.25">
      <c r="A181" s="677">
        <v>179</v>
      </c>
      <c r="B181" s="678" t="s">
        <v>392</v>
      </c>
      <c r="C181" s="679" t="s">
        <v>431</v>
      </c>
      <c r="D181" s="679" t="s">
        <v>435</v>
      </c>
      <c r="E181" s="680" t="s">
        <v>77</v>
      </c>
      <c r="F181" s="680"/>
      <c r="G181" s="680"/>
      <c r="H181" s="679">
        <v>805</v>
      </c>
    </row>
    <row r="182" spans="1:8" x14ac:dyDescent="0.25">
      <c r="A182" s="677">
        <v>180</v>
      </c>
      <c r="B182" s="685" t="s">
        <v>108</v>
      </c>
      <c r="C182" s="697" t="s">
        <v>171</v>
      </c>
      <c r="D182" s="697" t="s">
        <v>176</v>
      </c>
      <c r="E182" s="697" t="s">
        <v>14</v>
      </c>
      <c r="F182" s="706"/>
      <c r="G182" s="706"/>
      <c r="H182" s="697">
        <v>778</v>
      </c>
    </row>
    <row r="183" spans="1:8" x14ac:dyDescent="0.25">
      <c r="A183" s="677">
        <v>181</v>
      </c>
      <c r="B183" s="678" t="s">
        <v>392</v>
      </c>
      <c r="C183" s="689" t="s">
        <v>960</v>
      </c>
      <c r="D183" s="679" t="s">
        <v>451</v>
      </c>
      <c r="E183" s="680" t="s">
        <v>14</v>
      </c>
      <c r="F183" s="680"/>
      <c r="G183" s="680"/>
      <c r="H183" s="679">
        <v>776</v>
      </c>
    </row>
    <row r="184" spans="1:8" x14ac:dyDescent="0.25">
      <c r="A184" s="677">
        <v>182</v>
      </c>
      <c r="B184" s="658" t="s">
        <v>743</v>
      </c>
      <c r="C184" s="655" t="s">
        <v>764</v>
      </c>
      <c r="D184" s="659" t="s">
        <v>772</v>
      </c>
      <c r="E184" s="659" t="s">
        <v>8</v>
      </c>
      <c r="F184" s="659" t="s">
        <v>103</v>
      </c>
      <c r="G184" s="659" t="s">
        <v>8</v>
      </c>
      <c r="H184" s="659">
        <v>760</v>
      </c>
    </row>
    <row r="185" spans="1:8" x14ac:dyDescent="0.25">
      <c r="A185" s="677">
        <v>183</v>
      </c>
      <c r="B185" s="657" t="s">
        <v>743</v>
      </c>
      <c r="C185" s="655" t="s">
        <v>685</v>
      </c>
      <c r="D185" s="656" t="s">
        <v>688</v>
      </c>
      <c r="E185" s="656" t="s">
        <v>8</v>
      </c>
      <c r="F185" s="634" t="s">
        <v>7</v>
      </c>
      <c r="G185" s="656" t="s">
        <v>8</v>
      </c>
      <c r="H185" s="656">
        <v>758</v>
      </c>
    </row>
    <row r="186" spans="1:8" x14ac:dyDescent="0.25">
      <c r="A186" s="677">
        <v>184</v>
      </c>
      <c r="B186" s="601" t="s">
        <v>1010</v>
      </c>
      <c r="C186" s="655" t="s">
        <v>1011</v>
      </c>
      <c r="D186" s="182" t="s">
        <v>903</v>
      </c>
      <c r="E186" s="182" t="s">
        <v>935</v>
      </c>
      <c r="F186" s="182"/>
      <c r="G186" s="182"/>
      <c r="H186" s="182">
        <v>755</v>
      </c>
    </row>
    <row r="187" spans="1:8" x14ac:dyDescent="0.25">
      <c r="A187" s="677">
        <v>185</v>
      </c>
      <c r="B187" s="601" t="s">
        <v>515</v>
      </c>
      <c r="C187" s="601" t="s">
        <v>562</v>
      </c>
      <c r="D187" s="656" t="s">
        <v>566</v>
      </c>
      <c r="E187" s="656" t="s">
        <v>8</v>
      </c>
      <c r="F187" s="627" t="s">
        <v>7</v>
      </c>
      <c r="G187" s="601"/>
      <c r="H187" s="656">
        <v>752</v>
      </c>
    </row>
    <row r="188" spans="1:8" x14ac:dyDescent="0.25">
      <c r="A188" s="677">
        <v>186</v>
      </c>
      <c r="B188" s="601" t="s">
        <v>1007</v>
      </c>
      <c r="C188" s="655" t="s">
        <v>1008</v>
      </c>
      <c r="D188" s="601" t="s">
        <v>971</v>
      </c>
      <c r="E188" s="601" t="s">
        <v>1014</v>
      </c>
      <c r="F188" s="601" t="s">
        <v>7</v>
      </c>
      <c r="G188" s="601" t="s">
        <v>543</v>
      </c>
      <c r="H188" s="656">
        <v>746</v>
      </c>
    </row>
    <row r="189" spans="1:8" x14ac:dyDescent="0.25">
      <c r="A189" s="677">
        <v>187</v>
      </c>
      <c r="B189" s="678" t="s">
        <v>392</v>
      </c>
      <c r="C189" s="689" t="s">
        <v>960</v>
      </c>
      <c r="D189" s="679" t="s">
        <v>444</v>
      </c>
      <c r="E189" s="680" t="s">
        <v>8</v>
      </c>
      <c r="F189" s="707" t="s">
        <v>642</v>
      </c>
      <c r="G189" s="680" t="s">
        <v>8</v>
      </c>
      <c r="H189" s="679">
        <v>737</v>
      </c>
    </row>
    <row r="190" spans="1:8" x14ac:dyDescent="0.25">
      <c r="A190" s="677">
        <v>188</v>
      </c>
      <c r="B190" s="657" t="s">
        <v>743</v>
      </c>
      <c r="C190" s="655" t="s">
        <v>744</v>
      </c>
      <c r="D190" s="653" t="s">
        <v>757</v>
      </c>
      <c r="E190" s="653" t="s">
        <v>8</v>
      </c>
      <c r="F190" s="656" t="s">
        <v>7</v>
      </c>
      <c r="G190" s="653" t="s">
        <v>8</v>
      </c>
      <c r="H190" s="653">
        <v>735</v>
      </c>
    </row>
    <row r="191" spans="1:8" x14ac:dyDescent="0.25">
      <c r="A191" s="677">
        <v>189</v>
      </c>
      <c r="B191" s="658" t="s">
        <v>743</v>
      </c>
      <c r="C191" s="655" t="s">
        <v>829</v>
      </c>
      <c r="D191" s="659" t="s">
        <v>834</v>
      </c>
      <c r="E191" s="659" t="s">
        <v>8</v>
      </c>
      <c r="F191" s="659" t="s">
        <v>7</v>
      </c>
      <c r="G191" s="659" t="s">
        <v>8</v>
      </c>
      <c r="H191" s="659">
        <v>732</v>
      </c>
    </row>
    <row r="192" spans="1:8" x14ac:dyDescent="0.25">
      <c r="A192" s="677">
        <v>190</v>
      </c>
      <c r="B192" s="658" t="s">
        <v>743</v>
      </c>
      <c r="C192" s="655" t="s">
        <v>876</v>
      </c>
      <c r="D192" s="659" t="s">
        <v>885</v>
      </c>
      <c r="E192" s="659" t="s">
        <v>14</v>
      </c>
      <c r="F192" s="659"/>
      <c r="G192" s="659"/>
      <c r="H192" s="659">
        <v>730</v>
      </c>
    </row>
    <row r="193" spans="1:8" x14ac:dyDescent="0.25">
      <c r="A193" s="677">
        <v>191</v>
      </c>
      <c r="B193" s="685" t="s">
        <v>108</v>
      </c>
      <c r="C193" s="708" t="s">
        <v>682</v>
      </c>
      <c r="D193" s="697" t="s">
        <v>202</v>
      </c>
      <c r="E193" s="697" t="s">
        <v>14</v>
      </c>
      <c r="F193" s="697"/>
      <c r="G193" s="697"/>
      <c r="H193" s="697">
        <v>728</v>
      </c>
    </row>
    <row r="194" spans="1:8" x14ac:dyDescent="0.25">
      <c r="A194" s="677">
        <v>192</v>
      </c>
      <c r="B194" s="658" t="s">
        <v>743</v>
      </c>
      <c r="C194" s="655" t="s">
        <v>764</v>
      </c>
      <c r="D194" s="659" t="s">
        <v>771</v>
      </c>
      <c r="E194" s="659" t="s">
        <v>8</v>
      </c>
      <c r="F194" s="659" t="s">
        <v>103</v>
      </c>
      <c r="G194" s="659" t="s">
        <v>8</v>
      </c>
      <c r="H194" s="659">
        <v>725</v>
      </c>
    </row>
    <row r="195" spans="1:8" x14ac:dyDescent="0.25">
      <c r="A195" s="677">
        <v>193</v>
      </c>
      <c r="B195" s="685" t="s">
        <v>108</v>
      </c>
      <c r="C195" s="697" t="s">
        <v>171</v>
      </c>
      <c r="D195" s="697" t="s">
        <v>174</v>
      </c>
      <c r="E195" s="697" t="s">
        <v>8</v>
      </c>
      <c r="F195" s="697" t="s">
        <v>103</v>
      </c>
      <c r="G195" s="697" t="s">
        <v>8</v>
      </c>
      <c r="H195" s="697">
        <v>717</v>
      </c>
    </row>
    <row r="196" spans="1:8" x14ac:dyDescent="0.25">
      <c r="A196" s="677">
        <v>194</v>
      </c>
      <c r="B196" s="658" t="s">
        <v>743</v>
      </c>
      <c r="C196" s="655" t="s">
        <v>841</v>
      </c>
      <c r="D196" s="600" t="s">
        <v>847</v>
      </c>
      <c r="E196" s="661" t="s">
        <v>42</v>
      </c>
      <c r="F196" s="659" t="s">
        <v>7</v>
      </c>
      <c r="G196" s="661" t="s">
        <v>8</v>
      </c>
      <c r="H196" s="659">
        <v>717</v>
      </c>
    </row>
    <row r="197" spans="1:8" x14ac:dyDescent="0.25">
      <c r="A197" s="677">
        <v>195</v>
      </c>
      <c r="B197" s="690" t="s">
        <v>258</v>
      </c>
      <c r="C197" s="691" t="s">
        <v>319</v>
      </c>
      <c r="D197" s="691" t="s">
        <v>336</v>
      </c>
      <c r="E197" s="691" t="s">
        <v>14</v>
      </c>
      <c r="F197" s="691"/>
      <c r="G197" s="695"/>
      <c r="H197" s="691">
        <v>715</v>
      </c>
    </row>
    <row r="198" spans="1:8" x14ac:dyDescent="0.25">
      <c r="A198" s="677">
        <v>196</v>
      </c>
      <c r="B198" s="600" t="s">
        <v>609</v>
      </c>
      <c r="C198" s="655" t="s">
        <v>626</v>
      </c>
      <c r="D198" s="653" t="s">
        <v>635</v>
      </c>
      <c r="E198" s="653" t="s">
        <v>14</v>
      </c>
      <c r="F198" s="653"/>
      <c r="G198" s="653"/>
      <c r="H198" s="653">
        <v>715</v>
      </c>
    </row>
    <row r="199" spans="1:8" x14ac:dyDescent="0.25">
      <c r="A199" s="677">
        <v>197</v>
      </c>
      <c r="B199" s="601" t="s">
        <v>515</v>
      </c>
      <c r="C199" s="601" t="s">
        <v>576</v>
      </c>
      <c r="D199" s="656" t="s">
        <v>150</v>
      </c>
      <c r="E199" s="653" t="s">
        <v>2</v>
      </c>
      <c r="F199" s="627" t="s">
        <v>24</v>
      </c>
      <c r="G199" s="656" t="s">
        <v>3</v>
      </c>
      <c r="H199" s="656">
        <v>713</v>
      </c>
    </row>
    <row r="200" spans="1:8" x14ac:dyDescent="0.25">
      <c r="A200" s="677">
        <v>198</v>
      </c>
      <c r="B200" s="690" t="s">
        <v>258</v>
      </c>
      <c r="C200" s="691" t="s">
        <v>257</v>
      </c>
      <c r="D200" s="695" t="s">
        <v>270</v>
      </c>
      <c r="E200" s="700" t="s">
        <v>3</v>
      </c>
      <c r="F200" s="691" t="s">
        <v>186</v>
      </c>
      <c r="G200" s="700" t="s">
        <v>3</v>
      </c>
      <c r="H200" s="691">
        <v>710</v>
      </c>
    </row>
    <row r="201" spans="1:8" x14ac:dyDescent="0.25">
      <c r="A201" s="677">
        <v>199</v>
      </c>
      <c r="B201" s="690" t="s">
        <v>258</v>
      </c>
      <c r="C201" s="691" t="s">
        <v>257</v>
      </c>
      <c r="D201" s="691" t="s">
        <v>264</v>
      </c>
      <c r="E201" s="691" t="s">
        <v>14</v>
      </c>
      <c r="F201" s="691" t="s">
        <v>103</v>
      </c>
      <c r="G201" s="700"/>
      <c r="H201" s="691">
        <v>705</v>
      </c>
    </row>
    <row r="202" spans="1:8" x14ac:dyDescent="0.25">
      <c r="A202" s="677">
        <v>200</v>
      </c>
      <c r="B202" s="600" t="s">
        <v>609</v>
      </c>
      <c r="C202" s="655" t="s">
        <v>646</v>
      </c>
      <c r="D202" s="653" t="s">
        <v>649</v>
      </c>
      <c r="E202" s="653" t="s">
        <v>77</v>
      </c>
      <c r="F202" s="653"/>
      <c r="G202" s="653"/>
      <c r="H202" s="653">
        <v>703</v>
      </c>
    </row>
    <row r="203" spans="1:8" x14ac:dyDescent="0.25">
      <c r="A203" s="677">
        <v>201</v>
      </c>
      <c r="B203" s="658" t="s">
        <v>743</v>
      </c>
      <c r="C203" s="655" t="s">
        <v>817</v>
      </c>
      <c r="D203" s="653" t="s">
        <v>818</v>
      </c>
      <c r="E203" s="659" t="s">
        <v>2</v>
      </c>
      <c r="F203" s="659" t="s">
        <v>24</v>
      </c>
      <c r="G203" s="659" t="s">
        <v>430</v>
      </c>
      <c r="H203" s="659">
        <v>702</v>
      </c>
    </row>
    <row r="204" spans="1:8" x14ac:dyDescent="0.25">
      <c r="A204" s="677">
        <v>202</v>
      </c>
      <c r="B204" s="690" t="s">
        <v>258</v>
      </c>
      <c r="C204" s="691" t="s">
        <v>257</v>
      </c>
      <c r="D204" s="691" t="s">
        <v>272</v>
      </c>
      <c r="E204" s="691" t="s">
        <v>8</v>
      </c>
      <c r="F204" s="691" t="s">
        <v>103</v>
      </c>
      <c r="G204" s="700" t="s">
        <v>8</v>
      </c>
      <c r="H204" s="691">
        <v>690</v>
      </c>
    </row>
    <row r="205" spans="1:8" x14ac:dyDescent="0.25">
      <c r="A205" s="677">
        <v>203</v>
      </c>
      <c r="B205" s="690" t="s">
        <v>258</v>
      </c>
      <c r="C205" s="691" t="s">
        <v>360</v>
      </c>
      <c r="D205" s="691" t="s">
        <v>375</v>
      </c>
      <c r="E205" s="691" t="s">
        <v>8</v>
      </c>
      <c r="F205" s="691" t="s">
        <v>103</v>
      </c>
      <c r="G205" s="695"/>
      <c r="H205" s="691">
        <v>680</v>
      </c>
    </row>
    <row r="206" spans="1:8" x14ac:dyDescent="0.25">
      <c r="A206" s="677">
        <v>204</v>
      </c>
      <c r="B206" s="678" t="s">
        <v>392</v>
      </c>
      <c r="C206" s="679" t="s">
        <v>471</v>
      </c>
      <c r="D206" s="679" t="s">
        <v>472</v>
      </c>
      <c r="E206" s="680" t="s">
        <v>121</v>
      </c>
      <c r="F206" s="680" t="s">
        <v>103</v>
      </c>
      <c r="G206" s="680" t="s">
        <v>8</v>
      </c>
      <c r="H206" s="679">
        <v>676</v>
      </c>
    </row>
    <row r="207" spans="1:8" x14ac:dyDescent="0.25">
      <c r="A207" s="677">
        <v>205</v>
      </c>
      <c r="B207" s="685" t="s">
        <v>108</v>
      </c>
      <c r="C207" s="708" t="s">
        <v>684</v>
      </c>
      <c r="D207" s="697" t="s">
        <v>180</v>
      </c>
      <c r="E207" s="697" t="s">
        <v>3</v>
      </c>
      <c r="F207" s="697" t="s">
        <v>186</v>
      </c>
      <c r="G207" s="697" t="s">
        <v>3</v>
      </c>
      <c r="H207" s="697">
        <v>667</v>
      </c>
    </row>
    <row r="208" spans="1:8" x14ac:dyDescent="0.25">
      <c r="A208" s="677">
        <v>206</v>
      </c>
      <c r="B208" s="685" t="s">
        <v>108</v>
      </c>
      <c r="C208" s="697" t="s">
        <v>205</v>
      </c>
      <c r="D208" s="697" t="s">
        <v>208</v>
      </c>
      <c r="E208" s="697" t="s">
        <v>8</v>
      </c>
      <c r="F208" s="697" t="s">
        <v>103</v>
      </c>
      <c r="G208" s="697" t="s">
        <v>8</v>
      </c>
      <c r="H208" s="697">
        <v>664</v>
      </c>
    </row>
    <row r="209" spans="1:8" x14ac:dyDescent="0.25">
      <c r="A209" s="677">
        <v>207</v>
      </c>
      <c r="B209" s="601" t="s">
        <v>1010</v>
      </c>
      <c r="C209" s="655" t="s">
        <v>1011</v>
      </c>
      <c r="D209" s="182" t="s">
        <v>900</v>
      </c>
      <c r="E209" s="182" t="s">
        <v>907</v>
      </c>
      <c r="F209" s="188" t="s">
        <v>7</v>
      </c>
      <c r="G209" s="182"/>
      <c r="H209" s="182">
        <v>661</v>
      </c>
    </row>
    <row r="210" spans="1:8" x14ac:dyDescent="0.25">
      <c r="A210" s="677">
        <v>208</v>
      </c>
      <c r="B210" s="690" t="s">
        <v>258</v>
      </c>
      <c r="C210" s="691" t="s">
        <v>257</v>
      </c>
      <c r="D210" s="691" t="s">
        <v>262</v>
      </c>
      <c r="E210" s="691" t="s">
        <v>8</v>
      </c>
      <c r="F210" s="691" t="s">
        <v>103</v>
      </c>
      <c r="G210" s="700" t="s">
        <v>8</v>
      </c>
      <c r="H210" s="691">
        <v>660</v>
      </c>
    </row>
    <row r="211" spans="1:8" x14ac:dyDescent="0.25">
      <c r="A211" s="677">
        <v>209</v>
      </c>
      <c r="B211" s="685" t="s">
        <v>108</v>
      </c>
      <c r="C211" s="708" t="s">
        <v>683</v>
      </c>
      <c r="D211" s="697" t="s">
        <v>188</v>
      </c>
      <c r="E211" s="697" t="s">
        <v>121</v>
      </c>
      <c r="F211" s="697" t="s">
        <v>186</v>
      </c>
      <c r="G211" s="697" t="s">
        <v>3</v>
      </c>
      <c r="H211" s="697">
        <v>656</v>
      </c>
    </row>
    <row r="212" spans="1:8" x14ac:dyDescent="0.25">
      <c r="A212" s="677">
        <v>210</v>
      </c>
      <c r="B212" s="601" t="s">
        <v>26</v>
      </c>
      <c r="C212" s="601" t="s">
        <v>27</v>
      </c>
      <c r="D212" s="626" t="s">
        <v>37</v>
      </c>
      <c r="E212" s="626" t="s">
        <v>14</v>
      </c>
      <c r="F212" s="626"/>
      <c r="G212" s="626"/>
      <c r="H212" s="656">
        <v>655</v>
      </c>
    </row>
    <row r="213" spans="1:8" x14ac:dyDescent="0.25">
      <c r="A213" s="677">
        <v>211</v>
      </c>
      <c r="B213" s="690" t="s">
        <v>258</v>
      </c>
      <c r="C213" s="690" t="s">
        <v>282</v>
      </c>
      <c r="D213" s="691" t="s">
        <v>286</v>
      </c>
      <c r="E213" s="691" t="s">
        <v>8</v>
      </c>
      <c r="F213" s="691" t="s">
        <v>103</v>
      </c>
      <c r="G213" s="695"/>
      <c r="H213" s="691">
        <v>641</v>
      </c>
    </row>
    <row r="214" spans="1:8" x14ac:dyDescent="0.25">
      <c r="A214" s="677">
        <v>212</v>
      </c>
      <c r="B214" s="600" t="s">
        <v>609</v>
      </c>
      <c r="C214" s="655" t="s">
        <v>626</v>
      </c>
      <c r="D214" s="653" t="s">
        <v>631</v>
      </c>
      <c r="E214" s="653" t="s">
        <v>8</v>
      </c>
      <c r="F214" s="653" t="s">
        <v>644</v>
      </c>
      <c r="G214" s="653" t="s">
        <v>8</v>
      </c>
      <c r="H214" s="653">
        <v>640</v>
      </c>
    </row>
    <row r="215" spans="1:8" x14ac:dyDescent="0.25">
      <c r="A215" s="677">
        <v>213</v>
      </c>
      <c r="B215" s="685" t="s">
        <v>108</v>
      </c>
      <c r="C215" s="697" t="s">
        <v>220</v>
      </c>
      <c r="D215" s="697" t="s">
        <v>221</v>
      </c>
      <c r="E215" s="697" t="s">
        <v>219</v>
      </c>
      <c r="F215" s="697"/>
      <c r="G215" s="697" t="s">
        <v>8</v>
      </c>
      <c r="H215" s="697">
        <v>635</v>
      </c>
    </row>
    <row r="216" spans="1:8" x14ac:dyDescent="0.25">
      <c r="A216" s="677">
        <v>214</v>
      </c>
      <c r="B216" s="657" t="s">
        <v>743</v>
      </c>
      <c r="C216" s="655" t="s">
        <v>744</v>
      </c>
      <c r="D216" s="653" t="s">
        <v>758</v>
      </c>
      <c r="E216" s="653" t="s">
        <v>8</v>
      </c>
      <c r="F216" s="656" t="s">
        <v>7</v>
      </c>
      <c r="G216" s="653" t="s">
        <v>8</v>
      </c>
      <c r="H216" s="653">
        <v>635</v>
      </c>
    </row>
    <row r="217" spans="1:8" x14ac:dyDescent="0.25">
      <c r="A217" s="677">
        <v>215</v>
      </c>
      <c r="B217" s="658" t="s">
        <v>743</v>
      </c>
      <c r="C217" s="655" t="s">
        <v>841</v>
      </c>
      <c r="D217" s="600" t="s">
        <v>850</v>
      </c>
      <c r="E217" s="661" t="s">
        <v>14</v>
      </c>
      <c r="F217" s="659"/>
      <c r="G217" s="661"/>
      <c r="H217" s="659">
        <v>635</v>
      </c>
    </row>
    <row r="218" spans="1:8" x14ac:dyDescent="0.25">
      <c r="A218" s="677">
        <v>216</v>
      </c>
      <c r="B218" s="601" t="s">
        <v>515</v>
      </c>
      <c r="C218" s="601" t="s">
        <v>562</v>
      </c>
      <c r="D218" s="656" t="s">
        <v>564</v>
      </c>
      <c r="E218" s="656" t="s">
        <v>8</v>
      </c>
      <c r="F218" s="627" t="s">
        <v>7</v>
      </c>
      <c r="G218" s="656" t="s">
        <v>8</v>
      </c>
      <c r="H218" s="656">
        <v>632</v>
      </c>
    </row>
    <row r="219" spans="1:8" x14ac:dyDescent="0.25">
      <c r="A219" s="677">
        <v>217</v>
      </c>
      <c r="B219" s="658" t="s">
        <v>743</v>
      </c>
      <c r="C219" s="655" t="s">
        <v>866</v>
      </c>
      <c r="D219" s="659" t="s">
        <v>868</v>
      </c>
      <c r="E219" s="653" t="s">
        <v>14</v>
      </c>
      <c r="F219" s="659"/>
      <c r="G219" s="659"/>
      <c r="H219" s="659">
        <v>628</v>
      </c>
    </row>
    <row r="220" spans="1:8" x14ac:dyDescent="0.25">
      <c r="A220" s="677">
        <v>218</v>
      </c>
      <c r="B220" s="601" t="s">
        <v>1007</v>
      </c>
      <c r="C220" s="655" t="s">
        <v>1008</v>
      </c>
      <c r="D220" s="601" t="s">
        <v>970</v>
      </c>
      <c r="E220" s="601" t="s">
        <v>1015</v>
      </c>
      <c r="F220" s="601" t="s">
        <v>7</v>
      </c>
      <c r="G220" s="601" t="s">
        <v>543</v>
      </c>
      <c r="H220" s="656">
        <v>626</v>
      </c>
    </row>
    <row r="221" spans="1:8" x14ac:dyDescent="0.25">
      <c r="A221" s="677">
        <v>219</v>
      </c>
      <c r="B221" s="690" t="s">
        <v>258</v>
      </c>
      <c r="C221" s="691" t="s">
        <v>306</v>
      </c>
      <c r="D221" s="691" t="s">
        <v>511</v>
      </c>
      <c r="E221" s="691" t="s">
        <v>14</v>
      </c>
      <c r="F221" s="691"/>
      <c r="G221" s="695"/>
      <c r="H221" s="691">
        <v>625</v>
      </c>
    </row>
    <row r="222" spans="1:8" x14ac:dyDescent="0.25">
      <c r="A222" s="677">
        <v>220</v>
      </c>
      <c r="B222" s="601" t="s">
        <v>26</v>
      </c>
      <c r="C222" s="601" t="s">
        <v>27</v>
      </c>
      <c r="D222" s="626" t="s">
        <v>39</v>
      </c>
      <c r="E222" s="626" t="s">
        <v>14</v>
      </c>
      <c r="F222" s="626"/>
      <c r="G222" s="626"/>
      <c r="H222" s="656">
        <v>625</v>
      </c>
    </row>
    <row r="223" spans="1:8" x14ac:dyDescent="0.25">
      <c r="A223" s="677">
        <v>221</v>
      </c>
      <c r="B223" s="690" t="s">
        <v>258</v>
      </c>
      <c r="C223" s="691" t="s">
        <v>257</v>
      </c>
      <c r="D223" s="695" t="s">
        <v>271</v>
      </c>
      <c r="E223" s="695" t="s">
        <v>3</v>
      </c>
      <c r="F223" s="691" t="s">
        <v>186</v>
      </c>
      <c r="G223" s="700" t="s">
        <v>8</v>
      </c>
      <c r="H223" s="691">
        <v>622</v>
      </c>
    </row>
    <row r="224" spans="1:8" x14ac:dyDescent="0.25">
      <c r="A224" s="677">
        <v>222</v>
      </c>
      <c r="B224" s="601" t="s">
        <v>515</v>
      </c>
      <c r="C224" s="601" t="s">
        <v>589</v>
      </c>
      <c r="D224" s="656" t="s">
        <v>596</v>
      </c>
      <c r="E224" s="656" t="s">
        <v>14</v>
      </c>
      <c r="F224" s="705"/>
      <c r="G224" s="705"/>
      <c r="H224" s="656">
        <v>607</v>
      </c>
    </row>
    <row r="225" spans="1:8" x14ac:dyDescent="0.25">
      <c r="A225" s="677">
        <v>223</v>
      </c>
      <c r="B225" s="658" t="s">
        <v>743</v>
      </c>
      <c r="C225" s="655" t="s">
        <v>841</v>
      </c>
      <c r="D225" s="600" t="s">
        <v>846</v>
      </c>
      <c r="E225" s="661" t="s">
        <v>8</v>
      </c>
      <c r="F225" s="659" t="s">
        <v>7</v>
      </c>
      <c r="G225" s="661" t="s">
        <v>8</v>
      </c>
      <c r="H225" s="659">
        <v>600</v>
      </c>
    </row>
    <row r="226" spans="1:8" x14ac:dyDescent="0.25">
      <c r="A226" s="677">
        <v>224</v>
      </c>
      <c r="B226" s="685" t="s">
        <v>108</v>
      </c>
      <c r="C226" s="697" t="s">
        <v>220</v>
      </c>
      <c r="D226" s="697" t="s">
        <v>222</v>
      </c>
      <c r="E226" s="697" t="s">
        <v>8</v>
      </c>
      <c r="F226" s="697" t="s">
        <v>11</v>
      </c>
      <c r="G226" s="685"/>
      <c r="H226" s="697">
        <v>595</v>
      </c>
    </row>
    <row r="227" spans="1:8" x14ac:dyDescent="0.25">
      <c r="A227" s="677">
        <v>225</v>
      </c>
      <c r="B227" s="658" t="s">
        <v>743</v>
      </c>
      <c r="C227" s="655" t="s">
        <v>782</v>
      </c>
      <c r="D227" s="659" t="s">
        <v>785</v>
      </c>
      <c r="E227" s="659" t="s">
        <v>8</v>
      </c>
      <c r="F227" s="659" t="s">
        <v>7</v>
      </c>
      <c r="G227" s="659" t="s">
        <v>8</v>
      </c>
      <c r="H227" s="659">
        <v>587</v>
      </c>
    </row>
    <row r="228" spans="1:8" x14ac:dyDescent="0.25">
      <c r="A228" s="677">
        <v>226</v>
      </c>
      <c r="B228" s="658" t="s">
        <v>743</v>
      </c>
      <c r="C228" s="655" t="s">
        <v>829</v>
      </c>
      <c r="D228" s="659" t="s">
        <v>838</v>
      </c>
      <c r="E228" s="659" t="s">
        <v>8</v>
      </c>
      <c r="F228" s="659" t="s">
        <v>24</v>
      </c>
      <c r="G228" s="653" t="s">
        <v>543</v>
      </c>
      <c r="H228" s="659">
        <v>582</v>
      </c>
    </row>
    <row r="229" spans="1:8" x14ac:dyDescent="0.25">
      <c r="A229" s="677">
        <v>227</v>
      </c>
      <c r="B229" s="658" t="s">
        <v>743</v>
      </c>
      <c r="C229" s="655" t="s">
        <v>817</v>
      </c>
      <c r="D229" s="600" t="s">
        <v>827</v>
      </c>
      <c r="E229" s="661" t="s">
        <v>14</v>
      </c>
      <c r="F229" s="661"/>
      <c r="G229" s="661"/>
      <c r="H229" s="659">
        <v>578</v>
      </c>
    </row>
    <row r="230" spans="1:8" x14ac:dyDescent="0.25">
      <c r="A230" s="677">
        <v>228</v>
      </c>
      <c r="B230" s="685" t="s">
        <v>108</v>
      </c>
      <c r="C230" s="697" t="s">
        <v>133</v>
      </c>
      <c r="D230" s="697" t="s">
        <v>135</v>
      </c>
      <c r="E230" s="697" t="s">
        <v>8</v>
      </c>
      <c r="F230" s="697" t="s">
        <v>103</v>
      </c>
      <c r="G230" s="697" t="s">
        <v>8</v>
      </c>
      <c r="H230" s="697">
        <v>575</v>
      </c>
    </row>
    <row r="231" spans="1:8" x14ac:dyDescent="0.25">
      <c r="A231" s="677">
        <v>229</v>
      </c>
      <c r="B231" s="690" t="s">
        <v>258</v>
      </c>
      <c r="C231" s="691" t="s">
        <v>257</v>
      </c>
      <c r="D231" s="691" t="s">
        <v>265</v>
      </c>
      <c r="E231" s="691" t="s">
        <v>8</v>
      </c>
      <c r="F231" s="691" t="s">
        <v>103</v>
      </c>
      <c r="G231" s="700" t="s">
        <v>8</v>
      </c>
      <c r="H231" s="691">
        <v>575</v>
      </c>
    </row>
    <row r="232" spans="1:8" x14ac:dyDescent="0.25">
      <c r="A232" s="677">
        <v>230</v>
      </c>
      <c r="B232" s="690" t="s">
        <v>258</v>
      </c>
      <c r="C232" s="691" t="s">
        <v>306</v>
      </c>
      <c r="D232" s="691" t="s">
        <v>290</v>
      </c>
      <c r="E232" s="691" t="s">
        <v>3</v>
      </c>
      <c r="F232" s="691" t="s">
        <v>103</v>
      </c>
      <c r="G232" s="695" t="s">
        <v>3</v>
      </c>
      <c r="H232" s="691">
        <v>575</v>
      </c>
    </row>
    <row r="233" spans="1:8" x14ac:dyDescent="0.25">
      <c r="A233" s="677">
        <v>231</v>
      </c>
      <c r="B233" s="685" t="s">
        <v>108</v>
      </c>
      <c r="C233" s="697" t="s">
        <v>205</v>
      </c>
      <c r="D233" s="697" t="s">
        <v>209</v>
      </c>
      <c r="E233" s="697" t="s">
        <v>3</v>
      </c>
      <c r="F233" s="697" t="s">
        <v>103</v>
      </c>
      <c r="G233" s="697" t="s">
        <v>255</v>
      </c>
      <c r="H233" s="697">
        <v>570</v>
      </c>
    </row>
    <row r="234" spans="1:8" x14ac:dyDescent="0.25">
      <c r="A234" s="677">
        <v>232</v>
      </c>
      <c r="B234" s="601" t="s">
        <v>26</v>
      </c>
      <c r="C234" s="627" t="s">
        <v>0</v>
      </c>
      <c r="D234" s="627" t="s">
        <v>12</v>
      </c>
      <c r="E234" s="634" t="s">
        <v>14</v>
      </c>
      <c r="F234" s="627"/>
      <c r="G234" s="627"/>
      <c r="H234" s="656">
        <v>567</v>
      </c>
    </row>
    <row r="235" spans="1:8" x14ac:dyDescent="0.25">
      <c r="A235" s="677">
        <v>233</v>
      </c>
      <c r="B235" s="690" t="s">
        <v>258</v>
      </c>
      <c r="C235" s="690" t="s">
        <v>282</v>
      </c>
      <c r="D235" s="691" t="s">
        <v>288</v>
      </c>
      <c r="E235" s="691" t="s">
        <v>14</v>
      </c>
      <c r="F235" s="691"/>
      <c r="G235" s="695"/>
      <c r="H235" s="691">
        <v>553</v>
      </c>
    </row>
    <row r="236" spans="1:8" x14ac:dyDescent="0.25">
      <c r="A236" s="677">
        <v>234</v>
      </c>
      <c r="B236" s="685" t="s">
        <v>108</v>
      </c>
      <c r="C236" s="697" t="s">
        <v>245</v>
      </c>
      <c r="D236" s="697" t="s">
        <v>251</v>
      </c>
      <c r="E236" s="697" t="s">
        <v>14</v>
      </c>
      <c r="F236" s="706"/>
      <c r="G236" s="706"/>
      <c r="H236" s="697">
        <v>552</v>
      </c>
    </row>
    <row r="237" spans="1:8" x14ac:dyDescent="0.25">
      <c r="A237" s="677">
        <v>235</v>
      </c>
      <c r="B237" s="658" t="s">
        <v>743</v>
      </c>
      <c r="C237" s="655" t="s">
        <v>887</v>
      </c>
      <c r="D237" s="653" t="s">
        <v>892</v>
      </c>
      <c r="E237" s="659" t="s">
        <v>14</v>
      </c>
      <c r="F237" s="661"/>
      <c r="G237" s="659"/>
      <c r="H237" s="659">
        <v>546</v>
      </c>
    </row>
    <row r="238" spans="1:8" x14ac:dyDescent="0.25">
      <c r="A238" s="677">
        <v>236</v>
      </c>
      <c r="B238" s="601" t="s">
        <v>1010</v>
      </c>
      <c r="C238" s="655" t="s">
        <v>1011</v>
      </c>
      <c r="D238" s="182" t="s">
        <v>905</v>
      </c>
      <c r="E238" s="182" t="s">
        <v>543</v>
      </c>
      <c r="F238" s="182"/>
      <c r="G238" s="182"/>
      <c r="H238" s="182">
        <v>538</v>
      </c>
    </row>
    <row r="239" spans="1:8" x14ac:dyDescent="0.25">
      <c r="A239" s="677">
        <v>237</v>
      </c>
      <c r="B239" s="601" t="s">
        <v>1010</v>
      </c>
      <c r="C239" s="655" t="s">
        <v>1011</v>
      </c>
      <c r="D239" s="182" t="s">
        <v>904</v>
      </c>
      <c r="E239" s="182" t="s">
        <v>934</v>
      </c>
      <c r="F239" s="188" t="s">
        <v>7</v>
      </c>
      <c r="G239" s="182"/>
      <c r="H239" s="182">
        <v>536</v>
      </c>
    </row>
    <row r="240" spans="1:8" x14ac:dyDescent="0.25">
      <c r="A240" s="677">
        <v>238</v>
      </c>
      <c r="B240" s="657" t="s">
        <v>743</v>
      </c>
      <c r="C240" s="655" t="s">
        <v>715</v>
      </c>
      <c r="D240" s="656" t="s">
        <v>719</v>
      </c>
      <c r="E240" s="656" t="s">
        <v>8</v>
      </c>
      <c r="F240" s="634" t="s">
        <v>7</v>
      </c>
      <c r="G240" s="656"/>
      <c r="H240" s="656">
        <v>535</v>
      </c>
    </row>
    <row r="241" spans="1:8" x14ac:dyDescent="0.25">
      <c r="A241" s="677">
        <v>239</v>
      </c>
      <c r="B241" s="685" t="s">
        <v>108</v>
      </c>
      <c r="C241" s="708" t="s">
        <v>682</v>
      </c>
      <c r="D241" s="697" t="s">
        <v>204</v>
      </c>
      <c r="E241" s="697" t="s">
        <v>14</v>
      </c>
      <c r="F241" s="697"/>
      <c r="G241" s="697"/>
      <c r="H241" s="697">
        <v>524</v>
      </c>
    </row>
    <row r="242" spans="1:8" x14ac:dyDescent="0.25">
      <c r="A242" s="677">
        <v>240</v>
      </c>
      <c r="B242" s="690" t="s">
        <v>258</v>
      </c>
      <c r="C242" s="691" t="s">
        <v>306</v>
      </c>
      <c r="D242" s="691" t="s">
        <v>293</v>
      </c>
      <c r="E242" s="691" t="s">
        <v>8</v>
      </c>
      <c r="F242" s="691" t="s">
        <v>103</v>
      </c>
      <c r="G242" s="695" t="s">
        <v>8</v>
      </c>
      <c r="H242" s="691">
        <v>515</v>
      </c>
    </row>
    <row r="243" spans="1:8" x14ac:dyDescent="0.25">
      <c r="A243" s="677">
        <v>241</v>
      </c>
      <c r="B243" s="690" t="s">
        <v>258</v>
      </c>
      <c r="C243" s="691" t="s">
        <v>319</v>
      </c>
      <c r="D243" s="691" t="s">
        <v>334</v>
      </c>
      <c r="E243" s="691" t="s">
        <v>8</v>
      </c>
      <c r="F243" s="691" t="s">
        <v>103</v>
      </c>
      <c r="G243" s="695"/>
      <c r="H243" s="691">
        <v>515</v>
      </c>
    </row>
    <row r="244" spans="1:8" x14ac:dyDescent="0.25">
      <c r="A244" s="677">
        <v>242</v>
      </c>
      <c r="B244" s="690" t="s">
        <v>258</v>
      </c>
      <c r="C244" s="691" t="s">
        <v>257</v>
      </c>
      <c r="D244" s="691" t="s">
        <v>263</v>
      </c>
      <c r="E244" s="691" t="s">
        <v>3</v>
      </c>
      <c r="F244" s="691" t="s">
        <v>186</v>
      </c>
      <c r="G244" s="700" t="s">
        <v>3</v>
      </c>
      <c r="H244" s="691">
        <v>510</v>
      </c>
    </row>
    <row r="245" spans="1:8" x14ac:dyDescent="0.25">
      <c r="A245" s="677">
        <v>243</v>
      </c>
      <c r="B245" s="601" t="s">
        <v>515</v>
      </c>
      <c r="C245" s="601" t="s">
        <v>581</v>
      </c>
      <c r="D245" s="653" t="s">
        <v>586</v>
      </c>
      <c r="E245" s="653" t="s">
        <v>8</v>
      </c>
      <c r="F245" s="627" t="s">
        <v>7</v>
      </c>
      <c r="G245" s="653" t="s">
        <v>8</v>
      </c>
      <c r="H245" s="656">
        <v>500</v>
      </c>
    </row>
    <row r="246" spans="1:8" x14ac:dyDescent="0.25">
      <c r="A246" s="677">
        <v>244</v>
      </c>
      <c r="B246" s="685" t="s">
        <v>108</v>
      </c>
      <c r="C246" s="708" t="s">
        <v>682</v>
      </c>
      <c r="D246" s="697" t="s">
        <v>197</v>
      </c>
      <c r="E246" s="697" t="s">
        <v>8</v>
      </c>
      <c r="F246" s="697" t="s">
        <v>103</v>
      </c>
      <c r="G246" s="697" t="s">
        <v>8</v>
      </c>
      <c r="H246" s="697">
        <v>495</v>
      </c>
    </row>
    <row r="247" spans="1:8" x14ac:dyDescent="0.25">
      <c r="A247" s="677">
        <v>245</v>
      </c>
      <c r="B247" s="690" t="s">
        <v>258</v>
      </c>
      <c r="C247" s="691" t="s">
        <v>257</v>
      </c>
      <c r="D247" s="691" t="s">
        <v>261</v>
      </c>
      <c r="E247" s="691" t="s">
        <v>8</v>
      </c>
      <c r="F247" s="691" t="s">
        <v>103</v>
      </c>
      <c r="G247" s="700" t="s">
        <v>8</v>
      </c>
      <c r="H247" s="691">
        <v>495</v>
      </c>
    </row>
    <row r="248" spans="1:8" x14ac:dyDescent="0.25">
      <c r="A248" s="677">
        <v>246</v>
      </c>
      <c r="B248" s="601" t="s">
        <v>26</v>
      </c>
      <c r="C248" s="627" t="s">
        <v>996</v>
      </c>
      <c r="D248" s="601" t="s">
        <v>90</v>
      </c>
      <c r="E248" s="601" t="s">
        <v>8</v>
      </c>
      <c r="F248" s="601" t="s">
        <v>997</v>
      </c>
      <c r="G248" s="601"/>
      <c r="H248" s="656">
        <v>494</v>
      </c>
    </row>
    <row r="249" spans="1:8" x14ac:dyDescent="0.25">
      <c r="A249" s="677">
        <v>247</v>
      </c>
      <c r="B249" s="690" t="s">
        <v>258</v>
      </c>
      <c r="C249" s="691" t="s">
        <v>308</v>
      </c>
      <c r="D249" s="691" t="s">
        <v>309</v>
      </c>
      <c r="E249" s="691" t="s">
        <v>121</v>
      </c>
      <c r="F249" s="692" t="s">
        <v>625</v>
      </c>
      <c r="G249" s="695" t="s">
        <v>8</v>
      </c>
      <c r="H249" s="691">
        <v>490</v>
      </c>
    </row>
    <row r="250" spans="1:8" x14ac:dyDescent="0.25">
      <c r="A250" s="677">
        <v>248</v>
      </c>
      <c r="B250" s="685" t="s">
        <v>108</v>
      </c>
      <c r="C250" s="708" t="s">
        <v>684</v>
      </c>
      <c r="D250" s="697" t="s">
        <v>182</v>
      </c>
      <c r="E250" s="697" t="s">
        <v>8</v>
      </c>
      <c r="F250" s="697" t="s">
        <v>103</v>
      </c>
      <c r="G250" s="697"/>
      <c r="H250" s="697">
        <v>487</v>
      </c>
    </row>
    <row r="251" spans="1:8" x14ac:dyDescent="0.25">
      <c r="A251" s="677">
        <v>249</v>
      </c>
      <c r="B251" s="658" t="s">
        <v>743</v>
      </c>
      <c r="C251" s="655" t="s">
        <v>782</v>
      </c>
      <c r="D251" s="659" t="s">
        <v>786</v>
      </c>
      <c r="E251" s="659" t="s">
        <v>8</v>
      </c>
      <c r="F251" s="653" t="s">
        <v>11</v>
      </c>
      <c r="G251" s="659" t="s">
        <v>8</v>
      </c>
      <c r="H251" s="659">
        <v>487</v>
      </c>
    </row>
    <row r="252" spans="1:8" x14ac:dyDescent="0.25">
      <c r="A252" s="677">
        <v>250</v>
      </c>
      <c r="B252" s="658" t="s">
        <v>743</v>
      </c>
      <c r="C252" s="655" t="s">
        <v>859</v>
      </c>
      <c r="D252" s="659" t="s">
        <v>861</v>
      </c>
      <c r="E252" s="659" t="s">
        <v>8</v>
      </c>
      <c r="F252" s="659" t="s">
        <v>7</v>
      </c>
      <c r="G252" s="659" t="s">
        <v>8</v>
      </c>
      <c r="H252" s="659">
        <v>485</v>
      </c>
    </row>
    <row r="253" spans="1:8" x14ac:dyDescent="0.25">
      <c r="A253" s="677">
        <v>251</v>
      </c>
      <c r="B253" s="658" t="s">
        <v>743</v>
      </c>
      <c r="C253" s="655" t="s">
        <v>852</v>
      </c>
      <c r="D253" s="659" t="s">
        <v>857</v>
      </c>
      <c r="E253" s="659" t="s">
        <v>8</v>
      </c>
      <c r="F253" s="659" t="s">
        <v>7</v>
      </c>
      <c r="G253" s="659" t="s">
        <v>8</v>
      </c>
      <c r="H253" s="659">
        <v>482</v>
      </c>
    </row>
    <row r="254" spans="1:8" x14ac:dyDescent="0.25">
      <c r="A254" s="677">
        <v>252</v>
      </c>
      <c r="B254" s="685" t="s">
        <v>108</v>
      </c>
      <c r="C254" s="685" t="s">
        <v>124</v>
      </c>
      <c r="D254" s="697" t="s">
        <v>129</v>
      </c>
      <c r="E254" s="697" t="s">
        <v>8</v>
      </c>
      <c r="F254" s="697" t="s">
        <v>103</v>
      </c>
      <c r="G254" s="697" t="s">
        <v>8</v>
      </c>
      <c r="H254" s="697">
        <v>480</v>
      </c>
    </row>
    <row r="255" spans="1:8" x14ac:dyDescent="0.25">
      <c r="A255" s="677">
        <v>253</v>
      </c>
      <c r="B255" s="690" t="s">
        <v>258</v>
      </c>
      <c r="C255" s="691" t="s">
        <v>257</v>
      </c>
      <c r="D255" s="691" t="s">
        <v>260</v>
      </c>
      <c r="E255" s="691" t="s">
        <v>8</v>
      </c>
      <c r="F255" s="691" t="s">
        <v>103</v>
      </c>
      <c r="G255" s="709" t="s">
        <v>8</v>
      </c>
      <c r="H255" s="691">
        <v>480</v>
      </c>
    </row>
    <row r="256" spans="1:8" x14ac:dyDescent="0.25">
      <c r="A256" s="677">
        <v>254</v>
      </c>
      <c r="B256" s="690" t="s">
        <v>258</v>
      </c>
      <c r="C256" s="691" t="s">
        <v>305</v>
      </c>
      <c r="D256" s="691" t="s">
        <v>300</v>
      </c>
      <c r="E256" s="691" t="s">
        <v>8</v>
      </c>
      <c r="F256" s="691" t="s">
        <v>103</v>
      </c>
      <c r="G256" s="695" t="s">
        <v>8</v>
      </c>
      <c r="H256" s="691">
        <v>480</v>
      </c>
    </row>
    <row r="257" spans="1:8" x14ac:dyDescent="0.25">
      <c r="A257" s="677">
        <v>255</v>
      </c>
      <c r="B257" s="600" t="s">
        <v>609</v>
      </c>
      <c r="C257" s="655" t="s">
        <v>666</v>
      </c>
      <c r="D257" s="656" t="s">
        <v>678</v>
      </c>
      <c r="E257" s="656" t="s">
        <v>77</v>
      </c>
      <c r="F257" s="656"/>
      <c r="G257" s="656"/>
      <c r="H257" s="656">
        <v>479</v>
      </c>
    </row>
    <row r="258" spans="1:8" x14ac:dyDescent="0.25">
      <c r="A258" s="677">
        <v>256</v>
      </c>
      <c r="B258" s="601" t="s">
        <v>26</v>
      </c>
      <c r="C258" s="601" t="s">
        <v>69</v>
      </c>
      <c r="D258" s="601" t="s">
        <v>70</v>
      </c>
      <c r="E258" s="601" t="s">
        <v>2</v>
      </c>
      <c r="F258" s="627" t="s">
        <v>24</v>
      </c>
      <c r="G258" s="601" t="s">
        <v>3</v>
      </c>
      <c r="H258" s="656">
        <v>475</v>
      </c>
    </row>
    <row r="259" spans="1:8" x14ac:dyDescent="0.25">
      <c r="A259" s="677">
        <v>257</v>
      </c>
      <c r="B259" s="657" t="s">
        <v>743</v>
      </c>
      <c r="C259" s="655" t="s">
        <v>685</v>
      </c>
      <c r="D259" s="656" t="s">
        <v>696</v>
      </c>
      <c r="E259" s="656" t="s">
        <v>14</v>
      </c>
      <c r="F259" s="656"/>
      <c r="G259" s="656"/>
      <c r="H259" s="656">
        <v>475</v>
      </c>
    </row>
    <row r="260" spans="1:8" x14ac:dyDescent="0.25">
      <c r="A260" s="677">
        <v>258</v>
      </c>
      <c r="B260" s="685" t="s">
        <v>108</v>
      </c>
      <c r="C260" s="697" t="s">
        <v>245</v>
      </c>
      <c r="D260" s="697" t="s">
        <v>252</v>
      </c>
      <c r="E260" s="697" t="s">
        <v>14</v>
      </c>
      <c r="F260" s="706"/>
      <c r="G260" s="706"/>
      <c r="H260" s="697">
        <v>470</v>
      </c>
    </row>
    <row r="261" spans="1:8" x14ac:dyDescent="0.25">
      <c r="A261" s="677">
        <v>259</v>
      </c>
      <c r="B261" s="657" t="s">
        <v>743</v>
      </c>
      <c r="C261" s="655" t="s">
        <v>697</v>
      </c>
      <c r="D261" s="656" t="s">
        <v>701</v>
      </c>
      <c r="E261" s="656" t="s">
        <v>14</v>
      </c>
      <c r="F261" s="656"/>
      <c r="G261" s="656"/>
      <c r="H261" s="656">
        <v>470</v>
      </c>
    </row>
    <row r="262" spans="1:8" x14ac:dyDescent="0.25">
      <c r="A262" s="677">
        <v>260</v>
      </c>
      <c r="B262" s="601" t="s">
        <v>26</v>
      </c>
      <c r="C262" s="631" t="s">
        <v>41</v>
      </c>
      <c r="D262" s="632" t="s">
        <v>53</v>
      </c>
      <c r="E262" s="632" t="s">
        <v>14</v>
      </c>
      <c r="F262" s="632"/>
      <c r="G262" s="632"/>
      <c r="H262" s="656">
        <v>469</v>
      </c>
    </row>
    <row r="263" spans="1:8" x14ac:dyDescent="0.25">
      <c r="A263" s="677">
        <v>261</v>
      </c>
      <c r="B263" s="678" t="s">
        <v>392</v>
      </c>
      <c r="C263" s="679" t="s">
        <v>399</v>
      </c>
      <c r="D263" s="679" t="s">
        <v>401</v>
      </c>
      <c r="E263" s="680" t="s">
        <v>3</v>
      </c>
      <c r="F263" s="680" t="s">
        <v>186</v>
      </c>
      <c r="G263" s="680" t="s">
        <v>3</v>
      </c>
      <c r="H263" s="679">
        <v>465</v>
      </c>
    </row>
    <row r="264" spans="1:8" x14ac:dyDescent="0.25">
      <c r="A264" s="677">
        <v>262</v>
      </c>
      <c r="B264" s="600" t="s">
        <v>609</v>
      </c>
      <c r="C264" s="655" t="s">
        <v>646</v>
      </c>
      <c r="D264" s="653" t="s">
        <v>647</v>
      </c>
      <c r="E264" s="653" t="s">
        <v>2</v>
      </c>
      <c r="F264" s="653" t="s">
        <v>656</v>
      </c>
      <c r="G264" s="653" t="s">
        <v>8</v>
      </c>
      <c r="H264" s="653">
        <v>463</v>
      </c>
    </row>
    <row r="265" spans="1:8" x14ac:dyDescent="0.25">
      <c r="A265" s="677">
        <v>263</v>
      </c>
      <c r="B265" s="658" t="s">
        <v>743</v>
      </c>
      <c r="C265" s="655" t="s">
        <v>764</v>
      </c>
      <c r="D265" s="659" t="s">
        <v>766</v>
      </c>
      <c r="E265" s="659" t="s">
        <v>3</v>
      </c>
      <c r="F265" s="659" t="s">
        <v>24</v>
      </c>
      <c r="G265" s="659" t="s">
        <v>741</v>
      </c>
      <c r="H265" s="659">
        <v>460</v>
      </c>
    </row>
    <row r="266" spans="1:8" x14ac:dyDescent="0.25">
      <c r="A266" s="677">
        <v>264</v>
      </c>
      <c r="B266" s="657" t="s">
        <v>743</v>
      </c>
      <c r="C266" s="655" t="s">
        <v>685</v>
      </c>
      <c r="D266" s="656" t="s">
        <v>694</v>
      </c>
      <c r="E266" s="656" t="s">
        <v>14</v>
      </c>
      <c r="F266" s="634" t="s">
        <v>7</v>
      </c>
      <c r="G266" s="656"/>
      <c r="H266" s="656">
        <v>457</v>
      </c>
    </row>
    <row r="267" spans="1:8" x14ac:dyDescent="0.25">
      <c r="A267" s="677">
        <v>265</v>
      </c>
      <c r="B267" s="658" t="s">
        <v>743</v>
      </c>
      <c r="C267" s="655" t="s">
        <v>782</v>
      </c>
      <c r="D267" s="659" t="s">
        <v>784</v>
      </c>
      <c r="E267" s="659" t="s">
        <v>8</v>
      </c>
      <c r="F267" s="653" t="s">
        <v>644</v>
      </c>
      <c r="G267" s="659" t="s">
        <v>8</v>
      </c>
      <c r="H267" s="659">
        <v>457</v>
      </c>
    </row>
    <row r="268" spans="1:8" x14ac:dyDescent="0.25">
      <c r="A268" s="677">
        <v>266</v>
      </c>
      <c r="B268" s="685" t="s">
        <v>108</v>
      </c>
      <c r="C268" s="697" t="s">
        <v>220</v>
      </c>
      <c r="D268" s="697" t="s">
        <v>223</v>
      </c>
      <c r="E268" s="697" t="s">
        <v>122</v>
      </c>
      <c r="F268" s="697"/>
      <c r="G268" s="685"/>
      <c r="H268" s="697">
        <v>455</v>
      </c>
    </row>
    <row r="269" spans="1:8" x14ac:dyDescent="0.25">
      <c r="A269" s="677">
        <v>267</v>
      </c>
      <c r="B269" s="690" t="s">
        <v>258</v>
      </c>
      <c r="C269" s="691" t="s">
        <v>338</v>
      </c>
      <c r="D269" s="691" t="s">
        <v>345</v>
      </c>
      <c r="E269" s="691" t="s">
        <v>8</v>
      </c>
      <c r="F269" s="691" t="s">
        <v>103</v>
      </c>
      <c r="G269" s="695" t="s">
        <v>8</v>
      </c>
      <c r="H269" s="691">
        <v>444</v>
      </c>
    </row>
    <row r="270" spans="1:8" x14ac:dyDescent="0.25">
      <c r="A270" s="677">
        <v>268</v>
      </c>
      <c r="B270" s="690" t="s">
        <v>258</v>
      </c>
      <c r="C270" s="691" t="s">
        <v>306</v>
      </c>
      <c r="D270" s="691" t="s">
        <v>291</v>
      </c>
      <c r="E270" s="691" t="s">
        <v>8</v>
      </c>
      <c r="F270" s="691" t="s">
        <v>103</v>
      </c>
      <c r="G270" s="695" t="s">
        <v>8</v>
      </c>
      <c r="H270" s="691">
        <v>440</v>
      </c>
    </row>
    <row r="271" spans="1:8" x14ac:dyDescent="0.25">
      <c r="A271" s="677">
        <v>269</v>
      </c>
      <c r="B271" s="678" t="s">
        <v>392</v>
      </c>
      <c r="C271" s="679" t="s">
        <v>431</v>
      </c>
      <c r="D271" s="679" t="s">
        <v>432</v>
      </c>
      <c r="E271" s="680" t="s">
        <v>121</v>
      </c>
      <c r="F271" s="680"/>
      <c r="G271" s="680"/>
      <c r="H271" s="679">
        <v>440</v>
      </c>
    </row>
    <row r="272" spans="1:8" x14ac:dyDescent="0.25">
      <c r="A272" s="677">
        <v>270</v>
      </c>
      <c r="B272" s="685" t="s">
        <v>108</v>
      </c>
      <c r="C272" s="685" t="s">
        <v>109</v>
      </c>
      <c r="D272" s="697" t="s">
        <v>114</v>
      </c>
      <c r="E272" s="697" t="s">
        <v>122</v>
      </c>
      <c r="F272" s="685"/>
      <c r="G272" s="685"/>
      <c r="H272" s="697">
        <v>439</v>
      </c>
    </row>
    <row r="273" spans="1:8" x14ac:dyDescent="0.25">
      <c r="A273" s="677">
        <v>271</v>
      </c>
      <c r="B273" s="600" t="s">
        <v>609</v>
      </c>
      <c r="C273" s="655" t="s">
        <v>657</v>
      </c>
      <c r="D273" s="653" t="s">
        <v>659</v>
      </c>
      <c r="E273" s="653" t="s">
        <v>8</v>
      </c>
      <c r="F273" s="653" t="s">
        <v>644</v>
      </c>
      <c r="G273" s="653"/>
      <c r="H273" s="653">
        <v>437</v>
      </c>
    </row>
    <row r="274" spans="1:8" x14ac:dyDescent="0.25">
      <c r="A274" s="677">
        <v>272</v>
      </c>
      <c r="B274" s="658" t="s">
        <v>743</v>
      </c>
      <c r="C274" s="655" t="s">
        <v>817</v>
      </c>
      <c r="D274" s="600" t="s">
        <v>822</v>
      </c>
      <c r="E274" s="661" t="s">
        <v>8</v>
      </c>
      <c r="F274" s="661" t="s">
        <v>7</v>
      </c>
      <c r="G274" s="661" t="s">
        <v>8</v>
      </c>
      <c r="H274" s="659">
        <v>436</v>
      </c>
    </row>
    <row r="275" spans="1:8" x14ac:dyDescent="0.25">
      <c r="A275" s="677">
        <v>273</v>
      </c>
      <c r="B275" s="690" t="s">
        <v>258</v>
      </c>
      <c r="C275" s="691" t="s">
        <v>338</v>
      </c>
      <c r="D275" s="691" t="s">
        <v>340</v>
      </c>
      <c r="E275" s="691" t="s">
        <v>3</v>
      </c>
      <c r="F275" s="691" t="s">
        <v>186</v>
      </c>
      <c r="G275" s="695" t="s">
        <v>3</v>
      </c>
      <c r="H275" s="691">
        <v>430</v>
      </c>
    </row>
    <row r="276" spans="1:8" x14ac:dyDescent="0.25">
      <c r="A276" s="677">
        <v>274</v>
      </c>
      <c r="B276" s="601" t="s">
        <v>26</v>
      </c>
      <c r="C276" s="631" t="s">
        <v>41</v>
      </c>
      <c r="D276" s="632" t="s">
        <v>46</v>
      </c>
      <c r="E276" s="626" t="s">
        <v>8</v>
      </c>
      <c r="F276" s="627" t="s">
        <v>7</v>
      </c>
      <c r="G276" s="632" t="s">
        <v>8</v>
      </c>
      <c r="H276" s="656">
        <v>423</v>
      </c>
    </row>
    <row r="277" spans="1:8" x14ac:dyDescent="0.25">
      <c r="A277" s="677">
        <v>275</v>
      </c>
      <c r="B277" s="600" t="s">
        <v>609</v>
      </c>
      <c r="C277" s="655" t="s">
        <v>646</v>
      </c>
      <c r="D277" s="653" t="s">
        <v>648</v>
      </c>
      <c r="E277" s="653" t="s">
        <v>8</v>
      </c>
      <c r="F277" s="653" t="s">
        <v>656</v>
      </c>
      <c r="G277" s="653"/>
      <c r="H277" s="653">
        <v>423</v>
      </c>
    </row>
    <row r="278" spans="1:8" x14ac:dyDescent="0.25">
      <c r="A278" s="677">
        <v>276</v>
      </c>
      <c r="B278" s="657" t="s">
        <v>743</v>
      </c>
      <c r="C278" s="655" t="s">
        <v>744</v>
      </c>
      <c r="D278" s="653" t="s">
        <v>760</v>
      </c>
      <c r="E278" s="653" t="s">
        <v>14</v>
      </c>
      <c r="F278" s="656" t="s">
        <v>7</v>
      </c>
      <c r="G278" s="653"/>
      <c r="H278" s="653">
        <v>422</v>
      </c>
    </row>
    <row r="279" spans="1:8" x14ac:dyDescent="0.25">
      <c r="A279" s="677">
        <v>277</v>
      </c>
      <c r="B279" s="678" t="s">
        <v>392</v>
      </c>
      <c r="C279" s="679" t="s">
        <v>460</v>
      </c>
      <c r="D279" s="679" t="s">
        <v>461</v>
      </c>
      <c r="E279" s="680" t="s">
        <v>121</v>
      </c>
      <c r="F279" s="680" t="s">
        <v>186</v>
      </c>
      <c r="G279" s="680" t="s">
        <v>3</v>
      </c>
      <c r="H279" s="679">
        <v>420</v>
      </c>
    </row>
    <row r="280" spans="1:8" x14ac:dyDescent="0.25">
      <c r="A280" s="677">
        <v>278</v>
      </c>
      <c r="B280" s="690" t="s">
        <v>258</v>
      </c>
      <c r="C280" s="691" t="s">
        <v>319</v>
      </c>
      <c r="D280" s="691" t="s">
        <v>329</v>
      </c>
      <c r="E280" s="691" t="s">
        <v>14</v>
      </c>
      <c r="F280" s="691" t="s">
        <v>103</v>
      </c>
      <c r="G280" s="695"/>
      <c r="H280" s="691">
        <v>410</v>
      </c>
    </row>
    <row r="281" spans="1:8" x14ac:dyDescent="0.25">
      <c r="A281" s="677">
        <v>279</v>
      </c>
      <c r="B281" s="601" t="s">
        <v>515</v>
      </c>
      <c r="C281" s="681" t="s">
        <v>516</v>
      </c>
      <c r="D281" s="656" t="s">
        <v>528</v>
      </c>
      <c r="E281" s="656" t="s">
        <v>14</v>
      </c>
      <c r="F281" s="656"/>
      <c r="G281" s="601"/>
      <c r="H281" s="656">
        <v>410</v>
      </c>
    </row>
    <row r="282" spans="1:8" x14ac:dyDescent="0.25">
      <c r="A282" s="677">
        <v>280</v>
      </c>
      <c r="B282" s="690" t="s">
        <v>258</v>
      </c>
      <c r="C282" s="691" t="s">
        <v>338</v>
      </c>
      <c r="D282" s="691" t="s">
        <v>343</v>
      </c>
      <c r="E282" s="691" t="s">
        <v>8</v>
      </c>
      <c r="F282" s="691" t="s">
        <v>103</v>
      </c>
      <c r="G282" s="695" t="s">
        <v>8</v>
      </c>
      <c r="H282" s="691">
        <v>409</v>
      </c>
    </row>
    <row r="283" spans="1:8" x14ac:dyDescent="0.25">
      <c r="A283" s="677">
        <v>281</v>
      </c>
      <c r="B283" s="601" t="s">
        <v>515</v>
      </c>
      <c r="C283" s="656" t="s">
        <v>536</v>
      </c>
      <c r="D283" s="656" t="s">
        <v>540</v>
      </c>
      <c r="E283" s="705" t="s">
        <v>8</v>
      </c>
      <c r="F283" s="627" t="s">
        <v>7</v>
      </c>
      <c r="G283" s="656" t="s">
        <v>8</v>
      </c>
      <c r="H283" s="656">
        <v>405</v>
      </c>
    </row>
    <row r="284" spans="1:8" x14ac:dyDescent="0.25">
      <c r="A284" s="677">
        <v>282</v>
      </c>
      <c r="B284" s="600" t="s">
        <v>609</v>
      </c>
      <c r="C284" s="655" t="s">
        <v>626</v>
      </c>
      <c r="D284" s="653" t="s">
        <v>629</v>
      </c>
      <c r="E284" s="653" t="s">
        <v>8</v>
      </c>
      <c r="F284" s="653" t="s">
        <v>11</v>
      </c>
      <c r="G284" s="653" t="s">
        <v>8</v>
      </c>
      <c r="H284" s="653">
        <v>405</v>
      </c>
    </row>
    <row r="285" spans="1:8" x14ac:dyDescent="0.25">
      <c r="A285" s="677">
        <v>283</v>
      </c>
      <c r="B285" s="601" t="s">
        <v>515</v>
      </c>
      <c r="C285" s="601" t="s">
        <v>589</v>
      </c>
      <c r="D285" s="656" t="s">
        <v>590</v>
      </c>
      <c r="E285" s="656" t="s">
        <v>2</v>
      </c>
      <c r="F285" s="627" t="s">
        <v>24</v>
      </c>
      <c r="G285" s="653" t="s">
        <v>3</v>
      </c>
      <c r="H285" s="656">
        <v>402</v>
      </c>
    </row>
    <row r="286" spans="1:8" x14ac:dyDescent="0.25">
      <c r="A286" s="677">
        <v>284</v>
      </c>
      <c r="B286" s="678" t="s">
        <v>392</v>
      </c>
      <c r="C286" s="679" t="s">
        <v>414</v>
      </c>
      <c r="D286" s="679" t="s">
        <v>416</v>
      </c>
      <c r="E286" s="680" t="s">
        <v>430</v>
      </c>
      <c r="F286" s="680" t="s">
        <v>186</v>
      </c>
      <c r="G286" s="680" t="s">
        <v>3</v>
      </c>
      <c r="H286" s="679">
        <v>400</v>
      </c>
    </row>
    <row r="287" spans="1:8" x14ac:dyDescent="0.25">
      <c r="A287" s="677">
        <v>285</v>
      </c>
      <c r="B287" s="658" t="s">
        <v>743</v>
      </c>
      <c r="C287" s="655" t="s">
        <v>764</v>
      </c>
      <c r="D287" s="659" t="s">
        <v>777</v>
      </c>
      <c r="E287" s="659" t="s">
        <v>14</v>
      </c>
      <c r="F287" s="659" t="s">
        <v>7</v>
      </c>
      <c r="G287" s="659"/>
      <c r="H287" s="659">
        <v>400</v>
      </c>
    </row>
    <row r="288" spans="1:8" x14ac:dyDescent="0.25">
      <c r="A288" s="677">
        <v>286</v>
      </c>
      <c r="B288" s="658" t="s">
        <v>743</v>
      </c>
      <c r="C288" s="655" t="s">
        <v>841</v>
      </c>
      <c r="D288" s="630" t="s">
        <v>842</v>
      </c>
      <c r="E288" s="661" t="s">
        <v>3</v>
      </c>
      <c r="F288" s="659" t="s">
        <v>24</v>
      </c>
      <c r="G288" s="661" t="s">
        <v>8</v>
      </c>
      <c r="H288" s="659">
        <v>400</v>
      </c>
    </row>
    <row r="289" spans="1:8" x14ac:dyDescent="0.25">
      <c r="A289" s="677">
        <v>287</v>
      </c>
      <c r="B289" s="658" t="s">
        <v>743</v>
      </c>
      <c r="C289" s="655" t="s">
        <v>829</v>
      </c>
      <c r="D289" s="659" t="s">
        <v>832</v>
      </c>
      <c r="E289" s="659" t="s">
        <v>3</v>
      </c>
      <c r="F289" s="659" t="s">
        <v>24</v>
      </c>
      <c r="G289" s="659" t="s">
        <v>3</v>
      </c>
      <c r="H289" s="659">
        <v>397</v>
      </c>
    </row>
    <row r="290" spans="1:8" x14ac:dyDescent="0.25">
      <c r="A290" s="677">
        <v>288</v>
      </c>
      <c r="B290" s="685" t="s">
        <v>108</v>
      </c>
      <c r="C290" s="697" t="s">
        <v>205</v>
      </c>
      <c r="D290" s="697" t="s">
        <v>206</v>
      </c>
      <c r="E290" s="697" t="s">
        <v>2</v>
      </c>
      <c r="F290" s="697" t="s">
        <v>186</v>
      </c>
      <c r="G290" s="697" t="s">
        <v>3</v>
      </c>
      <c r="H290" s="697">
        <v>394</v>
      </c>
    </row>
    <row r="291" spans="1:8" x14ac:dyDescent="0.25">
      <c r="A291" s="677">
        <v>289</v>
      </c>
      <c r="B291" s="601" t="s">
        <v>515</v>
      </c>
      <c r="C291" s="656" t="s">
        <v>544</v>
      </c>
      <c r="D291" s="656" t="s">
        <v>545</v>
      </c>
      <c r="E291" s="653" t="s">
        <v>2</v>
      </c>
      <c r="F291" s="627" t="s">
        <v>24</v>
      </c>
      <c r="G291" s="649" t="s">
        <v>3</v>
      </c>
      <c r="H291" s="656">
        <v>392</v>
      </c>
    </row>
    <row r="292" spans="1:8" x14ac:dyDescent="0.25">
      <c r="A292" s="677">
        <v>290</v>
      </c>
      <c r="B292" s="658" t="s">
        <v>743</v>
      </c>
      <c r="C292" s="655" t="s">
        <v>829</v>
      </c>
      <c r="D292" s="659" t="s">
        <v>835</v>
      </c>
      <c r="E292" s="659" t="s">
        <v>8</v>
      </c>
      <c r="F292" s="659" t="s">
        <v>7</v>
      </c>
      <c r="G292" s="659" t="s">
        <v>8</v>
      </c>
      <c r="H292" s="659">
        <v>392</v>
      </c>
    </row>
    <row r="293" spans="1:8" x14ac:dyDescent="0.25">
      <c r="A293" s="677">
        <v>291</v>
      </c>
      <c r="B293" s="690" t="s">
        <v>258</v>
      </c>
      <c r="C293" s="691" t="s">
        <v>319</v>
      </c>
      <c r="D293" s="691" t="s">
        <v>325</v>
      </c>
      <c r="E293" s="691" t="s">
        <v>8</v>
      </c>
      <c r="F293" s="691" t="s">
        <v>103</v>
      </c>
      <c r="G293" s="699" t="s">
        <v>8</v>
      </c>
      <c r="H293" s="691">
        <v>390</v>
      </c>
    </row>
    <row r="294" spans="1:8" x14ac:dyDescent="0.25">
      <c r="A294" s="677">
        <v>292</v>
      </c>
      <c r="B294" s="690" t="s">
        <v>258</v>
      </c>
      <c r="C294" s="691" t="s">
        <v>360</v>
      </c>
      <c r="D294" s="691" t="s">
        <v>379</v>
      </c>
      <c r="E294" s="691" t="s">
        <v>8</v>
      </c>
      <c r="F294" s="691" t="s">
        <v>11</v>
      </c>
      <c r="G294" s="695"/>
      <c r="H294" s="691">
        <v>390</v>
      </c>
    </row>
    <row r="295" spans="1:8" x14ac:dyDescent="0.25">
      <c r="A295" s="677">
        <v>293</v>
      </c>
      <c r="B295" s="658" t="s">
        <v>743</v>
      </c>
      <c r="C295" s="655" t="s">
        <v>841</v>
      </c>
      <c r="D295" s="600" t="s">
        <v>848</v>
      </c>
      <c r="E295" s="661" t="s">
        <v>14</v>
      </c>
      <c r="F295" s="659"/>
      <c r="G295" s="661"/>
      <c r="H295" s="659">
        <v>390</v>
      </c>
    </row>
    <row r="296" spans="1:8" x14ac:dyDescent="0.25">
      <c r="A296" s="677">
        <v>294</v>
      </c>
      <c r="B296" s="685" t="s">
        <v>108</v>
      </c>
      <c r="C296" s="708" t="s">
        <v>682</v>
      </c>
      <c r="D296" s="697" t="s">
        <v>203</v>
      </c>
      <c r="E296" s="697" t="s">
        <v>14</v>
      </c>
      <c r="F296" s="697"/>
      <c r="G296" s="697"/>
      <c r="H296" s="697">
        <v>385</v>
      </c>
    </row>
    <row r="297" spans="1:8" x14ac:dyDescent="0.25">
      <c r="A297" s="677">
        <v>295</v>
      </c>
      <c r="B297" s="657" t="s">
        <v>743</v>
      </c>
      <c r="C297" s="655" t="s">
        <v>744</v>
      </c>
      <c r="D297" s="653" t="s">
        <v>753</v>
      </c>
      <c r="E297" s="653" t="s">
        <v>8</v>
      </c>
      <c r="F297" s="656" t="s">
        <v>7</v>
      </c>
      <c r="G297" s="653" t="s">
        <v>8</v>
      </c>
      <c r="H297" s="653">
        <v>385</v>
      </c>
    </row>
    <row r="298" spans="1:8" x14ac:dyDescent="0.25">
      <c r="A298" s="677">
        <v>296</v>
      </c>
      <c r="B298" s="601" t="s">
        <v>515</v>
      </c>
      <c r="C298" s="601" t="s">
        <v>562</v>
      </c>
      <c r="D298" s="656" t="s">
        <v>573</v>
      </c>
      <c r="E298" s="656" t="s">
        <v>14</v>
      </c>
      <c r="F298" s="656"/>
      <c r="G298" s="656"/>
      <c r="H298" s="656">
        <v>382</v>
      </c>
    </row>
    <row r="299" spans="1:8" x14ac:dyDescent="0.25">
      <c r="A299" s="677">
        <v>297</v>
      </c>
      <c r="B299" s="690" t="s">
        <v>258</v>
      </c>
      <c r="C299" s="691" t="s">
        <v>306</v>
      </c>
      <c r="D299" s="691" t="s">
        <v>294</v>
      </c>
      <c r="E299" s="691" t="s">
        <v>8</v>
      </c>
      <c r="F299" s="691" t="s">
        <v>103</v>
      </c>
      <c r="G299" s="695"/>
      <c r="H299" s="691">
        <v>380</v>
      </c>
    </row>
    <row r="300" spans="1:8" x14ac:dyDescent="0.25">
      <c r="A300" s="677">
        <v>298</v>
      </c>
      <c r="B300" s="690" t="s">
        <v>258</v>
      </c>
      <c r="C300" s="691" t="s">
        <v>360</v>
      </c>
      <c r="D300" s="691" t="s">
        <v>376</v>
      </c>
      <c r="E300" s="691" t="s">
        <v>14</v>
      </c>
      <c r="F300" s="691"/>
      <c r="G300" s="695"/>
      <c r="H300" s="691">
        <v>380</v>
      </c>
    </row>
    <row r="301" spans="1:8" x14ac:dyDescent="0.25">
      <c r="A301" s="677">
        <v>299</v>
      </c>
      <c r="B301" s="601" t="s">
        <v>515</v>
      </c>
      <c r="C301" s="656" t="s">
        <v>536</v>
      </c>
      <c r="D301" s="656" t="s">
        <v>539</v>
      </c>
      <c r="E301" s="656" t="s">
        <v>3</v>
      </c>
      <c r="F301" s="627" t="s">
        <v>24</v>
      </c>
      <c r="G301" s="656" t="s">
        <v>3</v>
      </c>
      <c r="H301" s="656">
        <v>380</v>
      </c>
    </row>
    <row r="302" spans="1:8" x14ac:dyDescent="0.25">
      <c r="A302" s="677">
        <v>300</v>
      </c>
      <c r="B302" s="658" t="s">
        <v>743</v>
      </c>
      <c r="C302" s="655" t="s">
        <v>764</v>
      </c>
      <c r="D302" s="659" t="s">
        <v>769</v>
      </c>
      <c r="E302" s="659" t="s">
        <v>8</v>
      </c>
      <c r="F302" s="659" t="s">
        <v>103</v>
      </c>
      <c r="G302" s="659" t="s">
        <v>8</v>
      </c>
      <c r="H302" s="659">
        <v>380</v>
      </c>
    </row>
    <row r="303" spans="1:8" x14ac:dyDescent="0.25">
      <c r="A303" s="677">
        <v>301</v>
      </c>
      <c r="B303" s="685" t="s">
        <v>108</v>
      </c>
      <c r="C303" s="685" t="s">
        <v>124</v>
      </c>
      <c r="D303" s="697" t="s">
        <v>132</v>
      </c>
      <c r="E303" s="697" t="s">
        <v>14</v>
      </c>
      <c r="F303" s="697"/>
      <c r="G303" s="697"/>
      <c r="H303" s="697">
        <v>377</v>
      </c>
    </row>
    <row r="304" spans="1:8" x14ac:dyDescent="0.25">
      <c r="A304" s="677">
        <v>302</v>
      </c>
      <c r="B304" s="601" t="s">
        <v>515</v>
      </c>
      <c r="C304" s="601" t="s">
        <v>589</v>
      </c>
      <c r="D304" s="656" t="s">
        <v>591</v>
      </c>
      <c r="E304" s="653" t="s">
        <v>8</v>
      </c>
      <c r="F304" s="627" t="s">
        <v>7</v>
      </c>
      <c r="G304" s="653" t="s">
        <v>8</v>
      </c>
      <c r="H304" s="656">
        <v>377</v>
      </c>
    </row>
    <row r="305" spans="1:8" x14ac:dyDescent="0.25">
      <c r="A305" s="677">
        <v>303</v>
      </c>
      <c r="B305" s="657" t="s">
        <v>743</v>
      </c>
      <c r="C305" s="655" t="s">
        <v>723</v>
      </c>
      <c r="D305" s="656" t="s">
        <v>740</v>
      </c>
      <c r="E305" s="656" t="s">
        <v>14</v>
      </c>
      <c r="F305" s="656" t="s">
        <v>7</v>
      </c>
      <c r="G305" s="656"/>
      <c r="H305" s="656">
        <v>377</v>
      </c>
    </row>
    <row r="306" spans="1:8" x14ac:dyDescent="0.25">
      <c r="A306" s="677">
        <v>304</v>
      </c>
      <c r="B306" s="658" t="s">
        <v>743</v>
      </c>
      <c r="C306" s="655" t="s">
        <v>887</v>
      </c>
      <c r="D306" s="653" t="s">
        <v>889</v>
      </c>
      <c r="E306" s="659" t="s">
        <v>8</v>
      </c>
      <c r="F306" s="659" t="s">
        <v>7</v>
      </c>
      <c r="G306" s="659" t="s">
        <v>102</v>
      </c>
      <c r="H306" s="659">
        <v>375</v>
      </c>
    </row>
    <row r="307" spans="1:8" x14ac:dyDescent="0.25">
      <c r="A307" s="677">
        <v>305</v>
      </c>
      <c r="B307" s="657" t="s">
        <v>743</v>
      </c>
      <c r="C307" s="655" t="s">
        <v>723</v>
      </c>
      <c r="D307" s="656" t="s">
        <v>736</v>
      </c>
      <c r="E307" s="656" t="s">
        <v>8</v>
      </c>
      <c r="F307" s="656" t="s">
        <v>7</v>
      </c>
      <c r="G307" s="656" t="s">
        <v>8</v>
      </c>
      <c r="H307" s="656">
        <v>372</v>
      </c>
    </row>
    <row r="308" spans="1:8" x14ac:dyDescent="0.25">
      <c r="A308" s="677">
        <v>306</v>
      </c>
      <c r="B308" s="601" t="s">
        <v>26</v>
      </c>
      <c r="C308" s="601" t="s">
        <v>27</v>
      </c>
      <c r="D308" s="626" t="s">
        <v>31</v>
      </c>
      <c r="E308" s="626" t="s">
        <v>8</v>
      </c>
      <c r="F308" s="627" t="s">
        <v>7</v>
      </c>
      <c r="G308" s="626" t="s">
        <v>8</v>
      </c>
      <c r="H308" s="656">
        <v>370</v>
      </c>
    </row>
    <row r="309" spans="1:8" x14ac:dyDescent="0.25">
      <c r="A309" s="677">
        <v>307</v>
      </c>
      <c r="B309" s="685" t="s">
        <v>108</v>
      </c>
      <c r="C309" s="708" t="s">
        <v>684</v>
      </c>
      <c r="D309" s="697" t="s">
        <v>181</v>
      </c>
      <c r="E309" s="697" t="s">
        <v>8</v>
      </c>
      <c r="F309" s="697" t="s">
        <v>103</v>
      </c>
      <c r="G309" s="697" t="s">
        <v>8</v>
      </c>
      <c r="H309" s="697">
        <v>367</v>
      </c>
    </row>
    <row r="310" spans="1:8" x14ac:dyDescent="0.25">
      <c r="A310" s="677">
        <v>308</v>
      </c>
      <c r="B310" s="685" t="s">
        <v>108</v>
      </c>
      <c r="C310" s="708" t="s">
        <v>684</v>
      </c>
      <c r="D310" s="697" t="s">
        <v>185</v>
      </c>
      <c r="E310" s="697" t="s">
        <v>14</v>
      </c>
      <c r="F310" s="697" t="s">
        <v>103</v>
      </c>
      <c r="G310" s="697"/>
      <c r="H310" s="697">
        <v>367</v>
      </c>
    </row>
    <row r="311" spans="1:8" x14ac:dyDescent="0.25">
      <c r="A311" s="677">
        <v>309</v>
      </c>
      <c r="B311" s="678" t="s">
        <v>392</v>
      </c>
      <c r="C311" s="689" t="s">
        <v>960</v>
      </c>
      <c r="D311" s="679" t="s">
        <v>446</v>
      </c>
      <c r="E311" s="680" t="s">
        <v>8</v>
      </c>
      <c r="F311" s="680" t="s">
        <v>103</v>
      </c>
      <c r="G311" s="680" t="s">
        <v>8</v>
      </c>
      <c r="H311" s="679">
        <v>367</v>
      </c>
    </row>
    <row r="312" spans="1:8" x14ac:dyDescent="0.25">
      <c r="A312" s="677">
        <v>310</v>
      </c>
      <c r="B312" s="690" t="s">
        <v>258</v>
      </c>
      <c r="C312" s="691" t="s">
        <v>338</v>
      </c>
      <c r="D312" s="691" t="s">
        <v>341</v>
      </c>
      <c r="E312" s="691" t="s">
        <v>3</v>
      </c>
      <c r="F312" s="691" t="s">
        <v>186</v>
      </c>
      <c r="G312" s="695" t="s">
        <v>3</v>
      </c>
      <c r="H312" s="691">
        <v>365</v>
      </c>
    </row>
    <row r="313" spans="1:8" x14ac:dyDescent="0.25">
      <c r="A313" s="677">
        <v>311</v>
      </c>
      <c r="B313" s="601" t="s">
        <v>515</v>
      </c>
      <c r="C313" s="681" t="s">
        <v>516</v>
      </c>
      <c r="D313" s="656" t="s">
        <v>524</v>
      </c>
      <c r="E313" s="656" t="s">
        <v>8</v>
      </c>
      <c r="F313" s="627" t="s">
        <v>7</v>
      </c>
      <c r="G313" s="601"/>
      <c r="H313" s="656">
        <v>365</v>
      </c>
    </row>
    <row r="314" spans="1:8" x14ac:dyDescent="0.25">
      <c r="A314" s="677">
        <v>312</v>
      </c>
      <c r="B314" s="658" t="s">
        <v>743</v>
      </c>
      <c r="C314" s="655" t="s">
        <v>841</v>
      </c>
      <c r="D314" s="600" t="s">
        <v>849</v>
      </c>
      <c r="E314" s="661" t="s">
        <v>8</v>
      </c>
      <c r="F314" s="659" t="s">
        <v>7</v>
      </c>
      <c r="G314" s="661" t="s">
        <v>8</v>
      </c>
      <c r="H314" s="659">
        <v>365</v>
      </c>
    </row>
    <row r="315" spans="1:8" x14ac:dyDescent="0.25">
      <c r="A315" s="677">
        <v>313</v>
      </c>
      <c r="B315" s="690" t="s">
        <v>258</v>
      </c>
      <c r="C315" s="691" t="s">
        <v>319</v>
      </c>
      <c r="D315" s="691" t="s">
        <v>327</v>
      </c>
      <c r="E315" s="691" t="s">
        <v>8</v>
      </c>
      <c r="F315" s="691" t="s">
        <v>103</v>
      </c>
      <c r="G315" s="699" t="s">
        <v>8</v>
      </c>
      <c r="H315" s="691">
        <v>361</v>
      </c>
    </row>
    <row r="316" spans="1:8" x14ac:dyDescent="0.25">
      <c r="A316" s="677">
        <v>314</v>
      </c>
      <c r="B316" s="685" t="s">
        <v>108</v>
      </c>
      <c r="C316" s="697" t="s">
        <v>220</v>
      </c>
      <c r="D316" s="697" t="s">
        <v>233</v>
      </c>
      <c r="E316" s="697" t="s">
        <v>152</v>
      </c>
      <c r="F316" s="697"/>
      <c r="G316" s="685"/>
      <c r="H316" s="697">
        <v>360</v>
      </c>
    </row>
    <row r="317" spans="1:8" x14ac:dyDescent="0.25">
      <c r="A317" s="677">
        <v>315</v>
      </c>
      <c r="B317" s="690" t="s">
        <v>258</v>
      </c>
      <c r="C317" s="691" t="s">
        <v>306</v>
      </c>
      <c r="D317" s="691" t="s">
        <v>292</v>
      </c>
      <c r="E317" s="691" t="s">
        <v>8</v>
      </c>
      <c r="F317" s="691" t="s">
        <v>103</v>
      </c>
      <c r="G317" s="695" t="s">
        <v>8</v>
      </c>
      <c r="H317" s="691">
        <v>360</v>
      </c>
    </row>
    <row r="318" spans="1:8" x14ac:dyDescent="0.25">
      <c r="A318" s="677">
        <v>316</v>
      </c>
      <c r="B318" s="690" t="s">
        <v>258</v>
      </c>
      <c r="C318" s="691" t="s">
        <v>319</v>
      </c>
      <c r="D318" s="691" t="s">
        <v>323</v>
      </c>
      <c r="E318" s="691" t="s">
        <v>3</v>
      </c>
      <c r="F318" s="691" t="s">
        <v>186</v>
      </c>
      <c r="G318" s="695" t="s">
        <v>3</v>
      </c>
      <c r="H318" s="691">
        <v>360</v>
      </c>
    </row>
    <row r="319" spans="1:8" x14ac:dyDescent="0.25">
      <c r="A319" s="677">
        <v>317</v>
      </c>
      <c r="B319" s="678" t="s">
        <v>392</v>
      </c>
      <c r="C319" s="679" t="s">
        <v>414</v>
      </c>
      <c r="D319" s="679" t="s">
        <v>420</v>
      </c>
      <c r="E319" s="680" t="s">
        <v>8</v>
      </c>
      <c r="F319" s="680" t="s">
        <v>103</v>
      </c>
      <c r="G319" s="680" t="s">
        <v>8</v>
      </c>
      <c r="H319" s="679">
        <v>360</v>
      </c>
    </row>
    <row r="320" spans="1:8" x14ac:dyDescent="0.25">
      <c r="A320" s="677">
        <v>318</v>
      </c>
      <c r="B320" s="601" t="s">
        <v>26</v>
      </c>
      <c r="C320" s="627" t="s">
        <v>996</v>
      </c>
      <c r="D320" s="601" t="s">
        <v>94</v>
      </c>
      <c r="E320" s="601" t="s">
        <v>14</v>
      </c>
      <c r="F320" s="601" t="s">
        <v>999</v>
      </c>
      <c r="G320" s="601"/>
      <c r="H320" s="656">
        <v>360</v>
      </c>
    </row>
    <row r="321" spans="1:8" x14ac:dyDescent="0.25">
      <c r="A321" s="677">
        <v>319</v>
      </c>
      <c r="B321" s="685" t="s">
        <v>108</v>
      </c>
      <c r="C321" s="697" t="s">
        <v>133</v>
      </c>
      <c r="D321" s="697" t="s">
        <v>134</v>
      </c>
      <c r="E321" s="697" t="s">
        <v>151</v>
      </c>
      <c r="F321" s="697" t="s">
        <v>103</v>
      </c>
      <c r="G321" s="697" t="s">
        <v>8</v>
      </c>
      <c r="H321" s="697">
        <v>359</v>
      </c>
    </row>
    <row r="322" spans="1:8" x14ac:dyDescent="0.25">
      <c r="A322" s="677">
        <v>320</v>
      </c>
      <c r="B322" s="685" t="s">
        <v>108</v>
      </c>
      <c r="C322" s="697" t="s">
        <v>205</v>
      </c>
      <c r="D322" s="697" t="s">
        <v>207</v>
      </c>
      <c r="E322" s="708" t="s">
        <v>8</v>
      </c>
      <c r="F322" s="697" t="s">
        <v>103</v>
      </c>
      <c r="G322" s="697"/>
      <c r="H322" s="697">
        <v>359</v>
      </c>
    </row>
    <row r="323" spans="1:8" x14ac:dyDescent="0.25">
      <c r="A323" s="677">
        <v>321</v>
      </c>
      <c r="B323" s="685" t="s">
        <v>108</v>
      </c>
      <c r="C323" s="697" t="s">
        <v>133</v>
      </c>
      <c r="D323" s="697" t="s">
        <v>148</v>
      </c>
      <c r="E323" s="697" t="s">
        <v>122</v>
      </c>
      <c r="F323" s="697"/>
      <c r="G323" s="697"/>
      <c r="H323" s="697">
        <v>355</v>
      </c>
    </row>
    <row r="324" spans="1:8" x14ac:dyDescent="0.25">
      <c r="A324" s="677">
        <v>322</v>
      </c>
      <c r="B324" s="601" t="s">
        <v>515</v>
      </c>
      <c r="C324" s="681" t="s">
        <v>516</v>
      </c>
      <c r="D324" s="656" t="s">
        <v>527</v>
      </c>
      <c r="E324" s="656" t="s">
        <v>14</v>
      </c>
      <c r="F324" s="656"/>
      <c r="G324" s="601"/>
      <c r="H324" s="656">
        <v>355</v>
      </c>
    </row>
    <row r="325" spans="1:8" x14ac:dyDescent="0.25">
      <c r="A325" s="677">
        <v>323</v>
      </c>
      <c r="B325" s="601" t="s">
        <v>26</v>
      </c>
      <c r="C325" s="627" t="s">
        <v>76</v>
      </c>
      <c r="D325" s="601" t="s">
        <v>80</v>
      </c>
      <c r="E325" s="601" t="s">
        <v>77</v>
      </c>
      <c r="F325" s="601"/>
      <c r="G325" s="601"/>
      <c r="H325" s="656">
        <v>354</v>
      </c>
    </row>
    <row r="326" spans="1:8" x14ac:dyDescent="0.25">
      <c r="A326" s="677">
        <v>324</v>
      </c>
      <c r="B326" s="600" t="s">
        <v>609</v>
      </c>
      <c r="C326" s="655" t="s">
        <v>657</v>
      </c>
      <c r="D326" s="653" t="s">
        <v>658</v>
      </c>
      <c r="E326" s="653" t="s">
        <v>2</v>
      </c>
      <c r="F326" s="653" t="s">
        <v>644</v>
      </c>
      <c r="G326" s="653"/>
      <c r="H326" s="653">
        <v>352</v>
      </c>
    </row>
    <row r="327" spans="1:8" x14ac:dyDescent="0.25">
      <c r="A327" s="677">
        <v>325</v>
      </c>
      <c r="B327" s="600" t="s">
        <v>609</v>
      </c>
      <c r="C327" s="655" t="s">
        <v>666</v>
      </c>
      <c r="D327" s="656" t="s">
        <v>667</v>
      </c>
      <c r="E327" s="653" t="s">
        <v>2</v>
      </c>
      <c r="F327" s="634" t="s">
        <v>24</v>
      </c>
      <c r="G327" s="656" t="s">
        <v>8</v>
      </c>
      <c r="H327" s="656">
        <v>351</v>
      </c>
    </row>
    <row r="328" spans="1:8" x14ac:dyDescent="0.25">
      <c r="A328" s="677">
        <v>326</v>
      </c>
      <c r="B328" s="657" t="s">
        <v>743</v>
      </c>
      <c r="C328" s="655" t="s">
        <v>705</v>
      </c>
      <c r="D328" s="656" t="s">
        <v>709</v>
      </c>
      <c r="E328" s="656" t="s">
        <v>102</v>
      </c>
      <c r="F328" s="634" t="s">
        <v>7</v>
      </c>
      <c r="G328" s="656" t="s">
        <v>102</v>
      </c>
      <c r="H328" s="656">
        <v>347</v>
      </c>
    </row>
    <row r="329" spans="1:8" x14ac:dyDescent="0.25">
      <c r="A329" s="677">
        <v>327</v>
      </c>
      <c r="B329" s="685" t="s">
        <v>108</v>
      </c>
      <c r="C329" s="697" t="s">
        <v>220</v>
      </c>
      <c r="D329" s="697" t="s">
        <v>224</v>
      </c>
      <c r="E329" s="697" t="s">
        <v>122</v>
      </c>
      <c r="F329" s="697"/>
      <c r="G329" s="685"/>
      <c r="H329" s="697">
        <v>345</v>
      </c>
    </row>
    <row r="330" spans="1:8" x14ac:dyDescent="0.25">
      <c r="A330" s="677">
        <v>328</v>
      </c>
      <c r="B330" s="601" t="s">
        <v>26</v>
      </c>
      <c r="C330" s="601" t="s">
        <v>27</v>
      </c>
      <c r="D330" s="626" t="s">
        <v>36</v>
      </c>
      <c r="E330" s="626" t="s">
        <v>14</v>
      </c>
      <c r="F330" s="626"/>
      <c r="G330" s="626"/>
      <c r="H330" s="656">
        <v>343</v>
      </c>
    </row>
    <row r="331" spans="1:8" x14ac:dyDescent="0.25">
      <c r="A331" s="677">
        <v>329</v>
      </c>
      <c r="B331" s="678" t="s">
        <v>392</v>
      </c>
      <c r="C331" s="679" t="s">
        <v>414</v>
      </c>
      <c r="D331" s="679" t="s">
        <v>427</v>
      </c>
      <c r="E331" s="680" t="s">
        <v>8</v>
      </c>
      <c r="F331" s="680" t="s">
        <v>103</v>
      </c>
      <c r="G331" s="680" t="s">
        <v>8</v>
      </c>
      <c r="H331" s="679">
        <v>342</v>
      </c>
    </row>
    <row r="332" spans="1:8" x14ac:dyDescent="0.25">
      <c r="A332" s="677">
        <v>330</v>
      </c>
      <c r="B332" s="685" t="s">
        <v>108</v>
      </c>
      <c r="C332" s="708" t="s">
        <v>682</v>
      </c>
      <c r="D332" s="697" t="s">
        <v>200</v>
      </c>
      <c r="E332" s="697" t="s">
        <v>14</v>
      </c>
      <c r="F332" s="697" t="s">
        <v>103</v>
      </c>
      <c r="G332" s="697"/>
      <c r="H332" s="697">
        <v>340</v>
      </c>
    </row>
    <row r="333" spans="1:8" x14ac:dyDescent="0.25">
      <c r="A333" s="677">
        <v>331</v>
      </c>
      <c r="B333" s="601" t="s">
        <v>515</v>
      </c>
      <c r="C333" s="601" t="s">
        <v>576</v>
      </c>
      <c r="D333" s="656" t="s">
        <v>578</v>
      </c>
      <c r="E333" s="656" t="s">
        <v>8</v>
      </c>
      <c r="F333" s="627" t="s">
        <v>7</v>
      </c>
      <c r="G333" s="656" t="s">
        <v>8</v>
      </c>
      <c r="H333" s="656">
        <v>340</v>
      </c>
    </row>
    <row r="334" spans="1:8" x14ac:dyDescent="0.25">
      <c r="A334" s="677">
        <v>332</v>
      </c>
      <c r="B334" s="658" t="s">
        <v>743</v>
      </c>
      <c r="C334" s="655" t="s">
        <v>876</v>
      </c>
      <c r="D334" s="659" t="s">
        <v>882</v>
      </c>
      <c r="E334" s="659" t="s">
        <v>8</v>
      </c>
      <c r="F334" s="659" t="s">
        <v>7</v>
      </c>
      <c r="G334" s="710"/>
      <c r="H334" s="659">
        <v>340</v>
      </c>
    </row>
    <row r="335" spans="1:8" x14ac:dyDescent="0.25">
      <c r="A335" s="677">
        <v>333</v>
      </c>
      <c r="B335" s="657" t="s">
        <v>743</v>
      </c>
      <c r="C335" s="655" t="s">
        <v>685</v>
      </c>
      <c r="D335" s="656" t="s">
        <v>695</v>
      </c>
      <c r="E335" s="656" t="s">
        <v>14</v>
      </c>
      <c r="F335" s="656"/>
      <c r="G335" s="656"/>
      <c r="H335" s="656">
        <v>338</v>
      </c>
    </row>
    <row r="336" spans="1:8" x14ac:dyDescent="0.25">
      <c r="A336" s="677">
        <v>334</v>
      </c>
      <c r="B336" s="685" t="s">
        <v>108</v>
      </c>
      <c r="C336" s="711" t="s">
        <v>153</v>
      </c>
      <c r="D336" s="697" t="s">
        <v>154</v>
      </c>
      <c r="E336" s="697" t="s">
        <v>165</v>
      </c>
      <c r="F336" s="712" t="s">
        <v>980</v>
      </c>
      <c r="G336" s="697" t="s">
        <v>8</v>
      </c>
      <c r="H336" s="697">
        <v>336</v>
      </c>
    </row>
    <row r="337" spans="1:8" x14ac:dyDescent="0.25">
      <c r="A337" s="677">
        <v>335</v>
      </c>
      <c r="B337" s="685" t="s">
        <v>108</v>
      </c>
      <c r="C337" s="685" t="s">
        <v>109</v>
      </c>
      <c r="D337" s="697" t="s">
        <v>110</v>
      </c>
      <c r="E337" s="697" t="s">
        <v>121</v>
      </c>
      <c r="F337" s="712" t="s">
        <v>980</v>
      </c>
      <c r="G337" s="697" t="s">
        <v>8</v>
      </c>
      <c r="H337" s="697">
        <v>335</v>
      </c>
    </row>
    <row r="338" spans="1:8" x14ac:dyDescent="0.25">
      <c r="A338" s="677">
        <v>336</v>
      </c>
      <c r="B338" s="690" t="s">
        <v>258</v>
      </c>
      <c r="C338" s="691" t="s">
        <v>338</v>
      </c>
      <c r="D338" s="691" t="s">
        <v>351</v>
      </c>
      <c r="E338" s="691" t="s">
        <v>8</v>
      </c>
      <c r="F338" s="691" t="s">
        <v>103</v>
      </c>
      <c r="G338" s="695" t="s">
        <v>8</v>
      </c>
      <c r="H338" s="691">
        <v>334</v>
      </c>
    </row>
    <row r="339" spans="1:8" x14ac:dyDescent="0.25">
      <c r="A339" s="677">
        <v>337</v>
      </c>
      <c r="B339" s="678" t="s">
        <v>392</v>
      </c>
      <c r="C339" s="689" t="s">
        <v>960</v>
      </c>
      <c r="D339" s="679" t="s">
        <v>445</v>
      </c>
      <c r="E339" s="680" t="s">
        <v>8</v>
      </c>
      <c r="F339" s="680" t="s">
        <v>103</v>
      </c>
      <c r="G339" s="680" t="s">
        <v>8</v>
      </c>
      <c r="H339" s="679">
        <v>332</v>
      </c>
    </row>
    <row r="340" spans="1:8" x14ac:dyDescent="0.25">
      <c r="A340" s="677">
        <v>338</v>
      </c>
      <c r="B340" s="685" t="s">
        <v>108</v>
      </c>
      <c r="C340" s="685" t="s">
        <v>124</v>
      </c>
      <c r="D340" s="697" t="s">
        <v>130</v>
      </c>
      <c r="E340" s="697" t="s">
        <v>8</v>
      </c>
      <c r="F340" s="697" t="s">
        <v>103</v>
      </c>
      <c r="G340" s="697"/>
      <c r="H340" s="697">
        <v>330</v>
      </c>
    </row>
    <row r="341" spans="1:8" x14ac:dyDescent="0.25">
      <c r="A341" s="677">
        <v>339</v>
      </c>
      <c r="B341" s="690" t="s">
        <v>258</v>
      </c>
      <c r="C341" s="691" t="s">
        <v>305</v>
      </c>
      <c r="D341" s="691" t="s">
        <v>301</v>
      </c>
      <c r="E341" s="691" t="s">
        <v>8</v>
      </c>
      <c r="F341" s="691" t="s">
        <v>103</v>
      </c>
      <c r="G341" s="695" t="s">
        <v>8</v>
      </c>
      <c r="H341" s="691">
        <v>330</v>
      </c>
    </row>
    <row r="342" spans="1:8" x14ac:dyDescent="0.25">
      <c r="A342" s="677">
        <v>340</v>
      </c>
      <c r="B342" s="658" t="s">
        <v>743</v>
      </c>
      <c r="C342" s="655" t="s">
        <v>788</v>
      </c>
      <c r="D342" s="653" t="s">
        <v>806</v>
      </c>
      <c r="E342" s="653" t="s">
        <v>14</v>
      </c>
      <c r="F342" s="653"/>
      <c r="G342" s="653"/>
      <c r="H342" s="653">
        <v>330</v>
      </c>
    </row>
    <row r="343" spans="1:8" x14ac:dyDescent="0.25">
      <c r="A343" s="677">
        <v>341</v>
      </c>
      <c r="B343" s="658" t="s">
        <v>743</v>
      </c>
      <c r="C343" s="655" t="s">
        <v>788</v>
      </c>
      <c r="D343" s="653" t="s">
        <v>794</v>
      </c>
      <c r="E343" s="653" t="s">
        <v>14</v>
      </c>
      <c r="F343" s="653" t="s">
        <v>24</v>
      </c>
      <c r="G343" s="653"/>
      <c r="H343" s="653">
        <v>327</v>
      </c>
    </row>
    <row r="344" spans="1:8" x14ac:dyDescent="0.25">
      <c r="A344" s="677">
        <v>342</v>
      </c>
      <c r="B344" s="690" t="s">
        <v>258</v>
      </c>
      <c r="C344" s="691" t="s">
        <v>360</v>
      </c>
      <c r="D344" s="691" t="s">
        <v>366</v>
      </c>
      <c r="E344" s="691" t="s">
        <v>14</v>
      </c>
      <c r="F344" s="691"/>
      <c r="G344" s="695"/>
      <c r="H344" s="691">
        <v>325</v>
      </c>
    </row>
    <row r="345" spans="1:8" x14ac:dyDescent="0.25">
      <c r="A345" s="677">
        <v>343</v>
      </c>
      <c r="B345" s="657" t="s">
        <v>743</v>
      </c>
      <c r="C345" s="655" t="s">
        <v>744</v>
      </c>
      <c r="D345" s="653" t="s">
        <v>761</v>
      </c>
      <c r="E345" s="653" t="s">
        <v>14</v>
      </c>
      <c r="F345" s="656" t="s">
        <v>7</v>
      </c>
      <c r="G345" s="653"/>
      <c r="H345" s="653">
        <v>325</v>
      </c>
    </row>
    <row r="346" spans="1:8" x14ac:dyDescent="0.25">
      <c r="A346" s="677">
        <v>344</v>
      </c>
      <c r="B346" s="601" t="s">
        <v>26</v>
      </c>
      <c r="C346" s="631" t="s">
        <v>41</v>
      </c>
      <c r="D346" s="632" t="s">
        <v>55</v>
      </c>
      <c r="E346" s="632" t="s">
        <v>14</v>
      </c>
      <c r="F346" s="632"/>
      <c r="G346" s="632"/>
      <c r="H346" s="656">
        <v>323</v>
      </c>
    </row>
    <row r="347" spans="1:8" x14ac:dyDescent="0.25">
      <c r="A347" s="677">
        <v>345</v>
      </c>
      <c r="B347" s="601" t="s">
        <v>26</v>
      </c>
      <c r="C347" s="627" t="s">
        <v>996</v>
      </c>
      <c r="D347" s="601" t="s">
        <v>85</v>
      </c>
      <c r="E347" s="601" t="s">
        <v>8</v>
      </c>
      <c r="F347" s="601" t="s">
        <v>1000</v>
      </c>
      <c r="G347" s="601" t="s">
        <v>8</v>
      </c>
      <c r="H347" s="656">
        <v>320</v>
      </c>
    </row>
    <row r="348" spans="1:8" x14ac:dyDescent="0.25">
      <c r="A348" s="677">
        <v>346</v>
      </c>
      <c r="B348" s="685" t="s">
        <v>108</v>
      </c>
      <c r="C348" s="685" t="s">
        <v>124</v>
      </c>
      <c r="D348" s="697" t="s">
        <v>126</v>
      </c>
      <c r="E348" s="697" t="s">
        <v>3</v>
      </c>
      <c r="F348" s="697" t="s">
        <v>186</v>
      </c>
      <c r="G348" s="697" t="s">
        <v>3</v>
      </c>
      <c r="H348" s="697">
        <v>318</v>
      </c>
    </row>
    <row r="349" spans="1:8" x14ac:dyDescent="0.25">
      <c r="A349" s="677">
        <v>347</v>
      </c>
      <c r="B349" s="690" t="s">
        <v>258</v>
      </c>
      <c r="C349" s="691" t="s">
        <v>306</v>
      </c>
      <c r="D349" s="691" t="s">
        <v>295</v>
      </c>
      <c r="E349" s="691" t="s">
        <v>8</v>
      </c>
      <c r="F349" s="691" t="s">
        <v>103</v>
      </c>
      <c r="G349" s="695" t="s">
        <v>8</v>
      </c>
      <c r="H349" s="691">
        <v>315</v>
      </c>
    </row>
    <row r="350" spans="1:8" x14ac:dyDescent="0.25">
      <c r="A350" s="677">
        <v>348</v>
      </c>
      <c r="B350" s="685" t="s">
        <v>108</v>
      </c>
      <c r="C350" s="608" t="s">
        <v>133</v>
      </c>
      <c r="D350" s="697" t="s">
        <v>138</v>
      </c>
      <c r="E350" s="697" t="s">
        <v>3</v>
      </c>
      <c r="F350" s="697" t="s">
        <v>186</v>
      </c>
      <c r="G350" s="697" t="s">
        <v>3</v>
      </c>
      <c r="H350" s="697">
        <v>310</v>
      </c>
    </row>
    <row r="351" spans="1:8" x14ac:dyDescent="0.25">
      <c r="A351" s="677">
        <v>349</v>
      </c>
      <c r="B351" s="601" t="s">
        <v>515</v>
      </c>
      <c r="C351" s="640" t="s">
        <v>516</v>
      </c>
      <c r="D351" s="644" t="s">
        <v>525</v>
      </c>
      <c r="E351" s="644" t="s">
        <v>14</v>
      </c>
      <c r="F351" s="644"/>
      <c r="G351" s="601"/>
      <c r="H351" s="656">
        <v>310</v>
      </c>
    </row>
    <row r="352" spans="1:8" x14ac:dyDescent="0.25">
      <c r="A352" s="677">
        <v>350</v>
      </c>
      <c r="B352" s="601" t="s">
        <v>515</v>
      </c>
      <c r="C352" s="625" t="s">
        <v>581</v>
      </c>
      <c r="D352" s="653" t="s">
        <v>584</v>
      </c>
      <c r="E352" s="653" t="s">
        <v>3</v>
      </c>
      <c r="F352" s="627" t="s">
        <v>24</v>
      </c>
      <c r="G352" s="653" t="s">
        <v>3</v>
      </c>
      <c r="H352" s="656">
        <v>310</v>
      </c>
    </row>
    <row r="353" spans="1:8" x14ac:dyDescent="0.25">
      <c r="A353" s="677">
        <v>351</v>
      </c>
      <c r="B353" s="657" t="s">
        <v>743</v>
      </c>
      <c r="C353" s="686" t="s">
        <v>697</v>
      </c>
      <c r="D353" s="656" t="s">
        <v>703</v>
      </c>
      <c r="E353" s="656" t="s">
        <v>14</v>
      </c>
      <c r="F353" s="656"/>
      <c r="G353" s="656"/>
      <c r="H353" s="656">
        <v>310</v>
      </c>
    </row>
    <row r="354" spans="1:8" x14ac:dyDescent="0.25">
      <c r="A354" s="677">
        <v>352</v>
      </c>
      <c r="B354" s="685" t="s">
        <v>108</v>
      </c>
      <c r="C354" s="608" t="s">
        <v>220</v>
      </c>
      <c r="D354" s="697" t="s">
        <v>228</v>
      </c>
      <c r="E354" s="697" t="s">
        <v>77</v>
      </c>
      <c r="F354" s="697"/>
      <c r="G354" s="685"/>
      <c r="H354" s="697">
        <v>305</v>
      </c>
    </row>
    <row r="355" spans="1:8" x14ac:dyDescent="0.25">
      <c r="A355" s="677">
        <v>353</v>
      </c>
      <c r="B355" s="678" t="s">
        <v>392</v>
      </c>
      <c r="C355" s="688" t="s">
        <v>476</v>
      </c>
      <c r="D355" s="679" t="s">
        <v>485</v>
      </c>
      <c r="E355" s="680" t="s">
        <v>8</v>
      </c>
      <c r="F355" s="680" t="s">
        <v>7</v>
      </c>
      <c r="G355" s="680" t="s">
        <v>8</v>
      </c>
      <c r="H355" s="679">
        <v>302</v>
      </c>
    </row>
    <row r="356" spans="1:8" x14ac:dyDescent="0.25">
      <c r="A356" s="677">
        <v>354</v>
      </c>
      <c r="B356" s="678" t="s">
        <v>392</v>
      </c>
      <c r="C356" s="688" t="s">
        <v>476</v>
      </c>
      <c r="D356" s="679" t="s">
        <v>493</v>
      </c>
      <c r="E356" s="680" t="s">
        <v>14</v>
      </c>
      <c r="F356" s="680"/>
      <c r="G356" s="680"/>
      <c r="H356" s="679">
        <v>302</v>
      </c>
    </row>
    <row r="357" spans="1:8" x14ac:dyDescent="0.25">
      <c r="A357" s="677">
        <v>355</v>
      </c>
      <c r="B357" s="690" t="s">
        <v>258</v>
      </c>
      <c r="C357" s="694" t="s">
        <v>319</v>
      </c>
      <c r="D357" s="691" t="s">
        <v>330</v>
      </c>
      <c r="E357" s="691" t="s">
        <v>14</v>
      </c>
      <c r="F357" s="691" t="s">
        <v>103</v>
      </c>
      <c r="G357" s="695"/>
      <c r="H357" s="691">
        <v>300</v>
      </c>
    </row>
    <row r="358" spans="1:8" x14ac:dyDescent="0.25">
      <c r="A358" s="677">
        <v>356</v>
      </c>
      <c r="B358" s="601" t="s">
        <v>26</v>
      </c>
      <c r="C358" s="629" t="s">
        <v>41</v>
      </c>
      <c r="D358" s="633" t="s">
        <v>52</v>
      </c>
      <c r="E358" s="633" t="s">
        <v>14</v>
      </c>
      <c r="F358" s="628" t="s">
        <v>7</v>
      </c>
      <c r="G358" s="632"/>
      <c r="H358" s="656">
        <v>300</v>
      </c>
    </row>
    <row r="359" spans="1:8" x14ac:dyDescent="0.25">
      <c r="A359" s="677">
        <v>357</v>
      </c>
      <c r="B359" s="601" t="s">
        <v>26</v>
      </c>
      <c r="C359" s="625" t="s">
        <v>69</v>
      </c>
      <c r="D359" s="601" t="s">
        <v>74</v>
      </c>
      <c r="E359" s="601" t="s">
        <v>14</v>
      </c>
      <c r="F359" s="601"/>
      <c r="G359" s="601"/>
      <c r="H359" s="656">
        <v>300</v>
      </c>
    </row>
    <row r="360" spans="1:8" x14ac:dyDescent="0.25">
      <c r="A360" s="677">
        <v>358</v>
      </c>
      <c r="B360" s="658" t="s">
        <v>743</v>
      </c>
      <c r="C360" s="655" t="s">
        <v>764</v>
      </c>
      <c r="D360" s="659" t="s">
        <v>780</v>
      </c>
      <c r="E360" s="659" t="s">
        <v>3</v>
      </c>
      <c r="F360" s="713" t="s">
        <v>24</v>
      </c>
      <c r="G360" s="713" t="s">
        <v>3</v>
      </c>
      <c r="H360" s="659">
        <v>300</v>
      </c>
    </row>
    <row r="361" spans="1:8" x14ac:dyDescent="0.25">
      <c r="A361" s="677">
        <v>359</v>
      </c>
      <c r="B361" s="685" t="s">
        <v>108</v>
      </c>
      <c r="C361" s="708" t="s">
        <v>684</v>
      </c>
      <c r="D361" s="697" t="s">
        <v>179</v>
      </c>
      <c r="E361" s="697" t="s">
        <v>121</v>
      </c>
      <c r="F361" s="697" t="s">
        <v>186</v>
      </c>
      <c r="G361" s="608" t="s">
        <v>3</v>
      </c>
      <c r="H361" s="697">
        <v>297</v>
      </c>
    </row>
    <row r="362" spans="1:8" x14ac:dyDescent="0.25">
      <c r="A362" s="677">
        <v>360</v>
      </c>
      <c r="B362" s="690" t="s">
        <v>258</v>
      </c>
      <c r="C362" s="691" t="s">
        <v>257</v>
      </c>
      <c r="D362" s="691" t="s">
        <v>266</v>
      </c>
      <c r="E362" s="691" t="s">
        <v>8</v>
      </c>
      <c r="F362" s="691" t="s">
        <v>103</v>
      </c>
      <c r="G362" s="714" t="s">
        <v>8</v>
      </c>
      <c r="H362" s="691">
        <v>295</v>
      </c>
    </row>
    <row r="363" spans="1:8" x14ac:dyDescent="0.25">
      <c r="A363" s="677">
        <v>361</v>
      </c>
      <c r="B363" s="690" t="s">
        <v>258</v>
      </c>
      <c r="C363" s="691" t="s">
        <v>257</v>
      </c>
      <c r="D363" s="691" t="s">
        <v>267</v>
      </c>
      <c r="E363" s="691" t="s">
        <v>14</v>
      </c>
      <c r="F363" s="691" t="s">
        <v>103</v>
      </c>
      <c r="G363" s="714"/>
      <c r="H363" s="691">
        <v>295</v>
      </c>
    </row>
    <row r="364" spans="1:8" x14ac:dyDescent="0.25">
      <c r="A364" s="677">
        <v>362</v>
      </c>
      <c r="B364" s="690" t="s">
        <v>258</v>
      </c>
      <c r="C364" s="691" t="s">
        <v>257</v>
      </c>
      <c r="D364" s="691" t="s">
        <v>268</v>
      </c>
      <c r="E364" s="691" t="s">
        <v>8</v>
      </c>
      <c r="F364" s="691" t="s">
        <v>103</v>
      </c>
      <c r="G364" s="714" t="s">
        <v>8</v>
      </c>
      <c r="H364" s="691">
        <v>295</v>
      </c>
    </row>
    <row r="365" spans="1:8" x14ac:dyDescent="0.25">
      <c r="A365" s="677">
        <v>363</v>
      </c>
      <c r="B365" s="685" t="s">
        <v>108</v>
      </c>
      <c r="C365" s="697" t="s">
        <v>213</v>
      </c>
      <c r="D365" s="697" t="s">
        <v>214</v>
      </c>
      <c r="E365" s="708" t="s">
        <v>121</v>
      </c>
      <c r="F365" s="697" t="s">
        <v>186</v>
      </c>
      <c r="G365" s="608" t="s">
        <v>3</v>
      </c>
      <c r="H365" s="697">
        <v>290</v>
      </c>
    </row>
    <row r="366" spans="1:8" x14ac:dyDescent="0.25">
      <c r="A366" s="677">
        <v>364</v>
      </c>
      <c r="B366" s="601" t="s">
        <v>515</v>
      </c>
      <c r="C366" s="681" t="s">
        <v>516</v>
      </c>
      <c r="D366" s="656" t="s">
        <v>520</v>
      </c>
      <c r="E366" s="656" t="s">
        <v>8</v>
      </c>
      <c r="F366" s="627" t="s">
        <v>7</v>
      </c>
      <c r="G366" s="625"/>
      <c r="H366" s="656">
        <v>290</v>
      </c>
    </row>
    <row r="367" spans="1:8" x14ac:dyDescent="0.25">
      <c r="A367" s="677">
        <v>365</v>
      </c>
      <c r="B367" s="678" t="s">
        <v>392</v>
      </c>
      <c r="C367" s="679" t="s">
        <v>454</v>
      </c>
      <c r="D367" s="679" t="s">
        <v>459</v>
      </c>
      <c r="E367" s="680" t="s">
        <v>14</v>
      </c>
      <c r="F367" s="680"/>
      <c r="G367" s="715"/>
      <c r="H367" s="679">
        <v>283</v>
      </c>
    </row>
    <row r="368" spans="1:8" x14ac:dyDescent="0.25">
      <c r="A368" s="677">
        <v>366</v>
      </c>
      <c r="B368" s="600" t="s">
        <v>609</v>
      </c>
      <c r="C368" s="655" t="s">
        <v>666</v>
      </c>
      <c r="D368" s="656" t="s">
        <v>668</v>
      </c>
      <c r="E368" s="656" t="s">
        <v>8</v>
      </c>
      <c r="F368" s="634" t="s">
        <v>7</v>
      </c>
      <c r="G368" s="644" t="s">
        <v>8</v>
      </c>
      <c r="H368" s="656">
        <v>281</v>
      </c>
    </row>
    <row r="369" spans="1:8" x14ac:dyDescent="0.25">
      <c r="A369" s="677">
        <v>367</v>
      </c>
      <c r="B369" s="601" t="s">
        <v>1010</v>
      </c>
      <c r="C369" s="655" t="s">
        <v>1011</v>
      </c>
      <c r="D369" s="182" t="s">
        <v>899</v>
      </c>
      <c r="E369" s="182" t="s">
        <v>938</v>
      </c>
      <c r="F369" s="188" t="s">
        <v>7</v>
      </c>
      <c r="G369" s="428"/>
      <c r="H369" s="182">
        <v>281</v>
      </c>
    </row>
    <row r="370" spans="1:8" x14ac:dyDescent="0.25">
      <c r="A370" s="677">
        <v>368</v>
      </c>
      <c r="B370" s="685" t="s">
        <v>108</v>
      </c>
      <c r="C370" s="697" t="s">
        <v>205</v>
      </c>
      <c r="D370" s="697" t="s">
        <v>210</v>
      </c>
      <c r="E370" s="697" t="s">
        <v>8</v>
      </c>
      <c r="F370" s="697" t="s">
        <v>103</v>
      </c>
      <c r="G370" s="608" t="s">
        <v>8</v>
      </c>
      <c r="H370" s="697">
        <v>280</v>
      </c>
    </row>
    <row r="371" spans="1:8" x14ac:dyDescent="0.25">
      <c r="A371" s="677">
        <v>369</v>
      </c>
      <c r="B371" s="678" t="s">
        <v>392</v>
      </c>
      <c r="C371" s="679" t="s">
        <v>471</v>
      </c>
      <c r="D371" s="679" t="s">
        <v>474</v>
      </c>
      <c r="E371" s="680" t="s">
        <v>8</v>
      </c>
      <c r="F371" s="680" t="s">
        <v>103</v>
      </c>
      <c r="G371" s="715"/>
      <c r="H371" s="679">
        <v>280</v>
      </c>
    </row>
    <row r="372" spans="1:8" x14ac:dyDescent="0.25">
      <c r="A372" s="677">
        <v>370</v>
      </c>
      <c r="B372" s="678" t="s">
        <v>392</v>
      </c>
      <c r="C372" s="689" t="s">
        <v>960</v>
      </c>
      <c r="D372" s="679" t="s">
        <v>448</v>
      </c>
      <c r="E372" s="680" t="s">
        <v>8</v>
      </c>
      <c r="F372" s="680" t="s">
        <v>103</v>
      </c>
      <c r="G372" s="715" t="s">
        <v>8</v>
      </c>
      <c r="H372" s="679">
        <v>277</v>
      </c>
    </row>
    <row r="373" spans="1:8" x14ac:dyDescent="0.25">
      <c r="A373" s="677">
        <v>371</v>
      </c>
      <c r="B373" s="685" t="s">
        <v>108</v>
      </c>
      <c r="C373" s="716" t="s">
        <v>109</v>
      </c>
      <c r="D373" s="717" t="s">
        <v>111</v>
      </c>
      <c r="E373" s="718" t="s">
        <v>122</v>
      </c>
      <c r="F373" s="719"/>
      <c r="G373" s="716"/>
      <c r="H373" s="603">
        <v>275</v>
      </c>
    </row>
    <row r="374" spans="1:8" x14ac:dyDescent="0.25">
      <c r="A374" s="662">
        <v>372</v>
      </c>
      <c r="B374" s="613" t="s">
        <v>258</v>
      </c>
      <c r="C374" s="720" t="s">
        <v>305</v>
      </c>
      <c r="D374" s="721" t="s">
        <v>304</v>
      </c>
      <c r="E374" s="614" t="s">
        <v>14</v>
      </c>
      <c r="F374" s="722" t="s">
        <v>11</v>
      </c>
      <c r="G374" s="723"/>
      <c r="H374" s="614">
        <v>275</v>
      </c>
    </row>
    <row r="375" spans="1:8" x14ac:dyDescent="0.25">
      <c r="A375" s="662">
        <v>373</v>
      </c>
      <c r="B375" s="613" t="s">
        <v>258</v>
      </c>
      <c r="C375" s="720" t="s">
        <v>338</v>
      </c>
      <c r="D375" s="720" t="s">
        <v>344</v>
      </c>
      <c r="E375" s="724" t="s">
        <v>8</v>
      </c>
      <c r="F375" s="614" t="s">
        <v>103</v>
      </c>
      <c r="G375" s="725" t="s">
        <v>8</v>
      </c>
      <c r="H375" s="614">
        <v>275</v>
      </c>
    </row>
    <row r="376" spans="1:8" x14ac:dyDescent="0.25">
      <c r="A376" s="662">
        <v>374</v>
      </c>
      <c r="B376" s="599" t="s">
        <v>515</v>
      </c>
      <c r="C376" s="726" t="s">
        <v>516</v>
      </c>
      <c r="D376" s="727" t="s">
        <v>532</v>
      </c>
      <c r="E376" s="727" t="s">
        <v>14</v>
      </c>
      <c r="F376" s="645"/>
      <c r="G376" s="638"/>
      <c r="H376" s="645">
        <v>275</v>
      </c>
    </row>
    <row r="377" spans="1:8" x14ac:dyDescent="0.25">
      <c r="A377" s="662">
        <v>375</v>
      </c>
      <c r="B377" s="599" t="s">
        <v>1005</v>
      </c>
      <c r="C377" s="638" t="s">
        <v>1006</v>
      </c>
      <c r="D377" s="728" t="s">
        <v>913</v>
      </c>
      <c r="E377" s="728" t="s">
        <v>1016</v>
      </c>
      <c r="F377" s="181" t="s">
        <v>24</v>
      </c>
      <c r="G377" s="728" t="s">
        <v>3</v>
      </c>
      <c r="H377" s="181">
        <v>275</v>
      </c>
    </row>
    <row r="378" spans="1:8" x14ac:dyDescent="0.25">
      <c r="A378" s="662">
        <v>376</v>
      </c>
      <c r="B378" s="729" t="s">
        <v>743</v>
      </c>
      <c r="C378" s="730" t="s">
        <v>723</v>
      </c>
      <c r="D378" s="727" t="s">
        <v>737</v>
      </c>
      <c r="E378" s="727" t="s">
        <v>14</v>
      </c>
      <c r="F378" s="645"/>
      <c r="G378" s="727"/>
      <c r="H378" s="645">
        <v>272</v>
      </c>
    </row>
    <row r="379" spans="1:8" x14ac:dyDescent="0.25">
      <c r="A379" s="662">
        <v>377</v>
      </c>
      <c r="B379" s="602" t="s">
        <v>108</v>
      </c>
      <c r="C379" s="731" t="s">
        <v>683</v>
      </c>
      <c r="D379" s="717" t="s">
        <v>191</v>
      </c>
      <c r="E379" s="717" t="s">
        <v>14</v>
      </c>
      <c r="F379" s="603" t="s">
        <v>103</v>
      </c>
      <c r="G379" s="717"/>
      <c r="H379" s="603">
        <v>270</v>
      </c>
    </row>
    <row r="380" spans="1:8" x14ac:dyDescent="0.25">
      <c r="A380" s="662">
        <v>378</v>
      </c>
      <c r="B380" s="602" t="s">
        <v>108</v>
      </c>
      <c r="C380" s="717" t="s">
        <v>213</v>
      </c>
      <c r="D380" s="717" t="s">
        <v>216</v>
      </c>
      <c r="E380" s="717" t="s">
        <v>8</v>
      </c>
      <c r="F380" s="603" t="s">
        <v>103</v>
      </c>
      <c r="G380" s="717" t="s">
        <v>8</v>
      </c>
      <c r="H380" s="603">
        <v>270</v>
      </c>
    </row>
    <row r="381" spans="1:8" x14ac:dyDescent="0.25">
      <c r="A381" s="662">
        <v>379</v>
      </c>
      <c r="B381" s="602" t="s">
        <v>108</v>
      </c>
      <c r="C381" s="717" t="s">
        <v>220</v>
      </c>
      <c r="D381" s="717" t="s">
        <v>229</v>
      </c>
      <c r="E381" s="717" t="s">
        <v>122</v>
      </c>
      <c r="F381" s="603"/>
      <c r="G381" s="716"/>
      <c r="H381" s="603">
        <v>270</v>
      </c>
    </row>
    <row r="382" spans="1:8" x14ac:dyDescent="0.25">
      <c r="A382" s="662">
        <v>380</v>
      </c>
      <c r="B382" s="613" t="s">
        <v>258</v>
      </c>
      <c r="C382" s="732" t="s">
        <v>282</v>
      </c>
      <c r="D382" s="720" t="s">
        <v>285</v>
      </c>
      <c r="E382" s="720" t="s">
        <v>8</v>
      </c>
      <c r="F382" s="614" t="s">
        <v>103</v>
      </c>
      <c r="G382" s="733" t="s">
        <v>8</v>
      </c>
      <c r="H382" s="614">
        <v>270</v>
      </c>
    </row>
    <row r="383" spans="1:8" x14ac:dyDescent="0.25">
      <c r="A383" s="662">
        <v>381</v>
      </c>
      <c r="B383" s="734" t="s">
        <v>743</v>
      </c>
      <c r="C383" s="730" t="s">
        <v>841</v>
      </c>
      <c r="D383" s="735" t="s">
        <v>851</v>
      </c>
      <c r="E383" s="736" t="s">
        <v>14</v>
      </c>
      <c r="F383" s="737"/>
      <c r="G383" s="738"/>
      <c r="H383" s="660">
        <v>270</v>
      </c>
    </row>
    <row r="384" spans="1:8" x14ac:dyDescent="0.25">
      <c r="A384" s="662">
        <v>382</v>
      </c>
      <c r="B384" s="602" t="s">
        <v>108</v>
      </c>
      <c r="C384" s="717" t="s">
        <v>133</v>
      </c>
      <c r="D384" s="717" t="s">
        <v>141</v>
      </c>
      <c r="E384" s="717" t="s">
        <v>14</v>
      </c>
      <c r="F384" s="717"/>
      <c r="G384" s="739"/>
      <c r="H384" s="603">
        <v>269</v>
      </c>
    </row>
    <row r="385" spans="1:8" x14ac:dyDescent="0.25">
      <c r="A385" s="662">
        <v>383</v>
      </c>
      <c r="B385" s="599" t="s">
        <v>26</v>
      </c>
      <c r="C385" s="636" t="s">
        <v>996</v>
      </c>
      <c r="D385" s="638" t="s">
        <v>93</v>
      </c>
      <c r="E385" s="638" t="s">
        <v>8</v>
      </c>
      <c r="F385" s="638" t="s">
        <v>999</v>
      </c>
      <c r="G385" s="639" t="s">
        <v>8</v>
      </c>
      <c r="H385" s="645">
        <v>265</v>
      </c>
    </row>
    <row r="386" spans="1:8" x14ac:dyDescent="0.25">
      <c r="A386" s="662">
        <v>384</v>
      </c>
      <c r="B386" s="729" t="s">
        <v>743</v>
      </c>
      <c r="C386" s="730" t="s">
        <v>697</v>
      </c>
      <c r="D386" s="727" t="s">
        <v>700</v>
      </c>
      <c r="E386" s="656" t="s">
        <v>8</v>
      </c>
      <c r="F386" s="740" t="s">
        <v>7</v>
      </c>
      <c r="G386" s="741" t="s">
        <v>8</v>
      </c>
      <c r="H386" s="645">
        <v>265</v>
      </c>
    </row>
    <row r="387" spans="1:8" x14ac:dyDescent="0.25">
      <c r="A387" s="662">
        <v>385</v>
      </c>
      <c r="B387" s="599" t="s">
        <v>1005</v>
      </c>
      <c r="C387" s="625" t="s">
        <v>1006</v>
      </c>
      <c r="D387" s="181" t="s">
        <v>910</v>
      </c>
      <c r="E387" s="181" t="s">
        <v>933</v>
      </c>
      <c r="F387" s="428" t="s">
        <v>24</v>
      </c>
      <c r="G387" s="428" t="s">
        <v>3</v>
      </c>
      <c r="H387" s="181">
        <v>260</v>
      </c>
    </row>
    <row r="388" spans="1:8" x14ac:dyDescent="0.25">
      <c r="A388" s="662">
        <v>386</v>
      </c>
      <c r="B388" s="602" t="s">
        <v>108</v>
      </c>
      <c r="C388" s="608" t="s">
        <v>171</v>
      </c>
      <c r="D388" s="603" t="s">
        <v>177</v>
      </c>
      <c r="E388" s="603" t="s">
        <v>14</v>
      </c>
      <c r="F388" s="742"/>
      <c r="G388" s="742"/>
      <c r="H388" s="603">
        <v>258</v>
      </c>
    </row>
    <row r="389" spans="1:8" x14ac:dyDescent="0.25">
      <c r="A389" s="662">
        <v>387</v>
      </c>
      <c r="B389" s="620" t="s">
        <v>392</v>
      </c>
      <c r="C389" s="688" t="s">
        <v>399</v>
      </c>
      <c r="D389" s="621" t="s">
        <v>409</v>
      </c>
      <c r="E389" s="622" t="s">
        <v>8</v>
      </c>
      <c r="F389" s="622" t="s">
        <v>103</v>
      </c>
      <c r="G389" s="715" t="s">
        <v>8</v>
      </c>
      <c r="H389" s="621">
        <v>255</v>
      </c>
    </row>
    <row r="390" spans="1:8" x14ac:dyDescent="0.25">
      <c r="A390" s="662">
        <v>388</v>
      </c>
      <c r="B390" s="620" t="s">
        <v>392</v>
      </c>
      <c r="C390" s="688" t="s">
        <v>399</v>
      </c>
      <c r="D390" s="621" t="s">
        <v>411</v>
      </c>
      <c r="E390" s="622" t="s">
        <v>8</v>
      </c>
      <c r="F390" s="622" t="s">
        <v>103</v>
      </c>
      <c r="G390" s="715"/>
      <c r="H390" s="621">
        <v>255</v>
      </c>
    </row>
    <row r="391" spans="1:8" x14ac:dyDescent="0.25">
      <c r="A391" s="662">
        <v>389</v>
      </c>
      <c r="B391" s="599" t="s">
        <v>515</v>
      </c>
      <c r="C391" s="640" t="s">
        <v>516</v>
      </c>
      <c r="D391" s="645" t="s">
        <v>519</v>
      </c>
      <c r="E391" s="645" t="s">
        <v>8</v>
      </c>
      <c r="F391" s="637" t="s">
        <v>7</v>
      </c>
      <c r="G391" s="625"/>
      <c r="H391" s="645">
        <v>255</v>
      </c>
    </row>
    <row r="392" spans="1:8" x14ac:dyDescent="0.25">
      <c r="A392" s="662">
        <v>390</v>
      </c>
      <c r="B392" s="599" t="s">
        <v>515</v>
      </c>
      <c r="C392" s="644" t="s">
        <v>536</v>
      </c>
      <c r="D392" s="645" t="s">
        <v>4</v>
      </c>
      <c r="E392" s="647" t="s">
        <v>8</v>
      </c>
      <c r="F392" s="637" t="s">
        <v>7</v>
      </c>
      <c r="G392" s="644" t="s">
        <v>8</v>
      </c>
      <c r="H392" s="645">
        <v>255</v>
      </c>
    </row>
    <row r="393" spans="1:8" x14ac:dyDescent="0.25">
      <c r="A393" s="662">
        <v>391</v>
      </c>
      <c r="B393" s="599" t="s">
        <v>1010</v>
      </c>
      <c r="C393" s="686" t="s">
        <v>1011</v>
      </c>
      <c r="D393" s="181" t="s">
        <v>901</v>
      </c>
      <c r="E393" s="181" t="s">
        <v>936</v>
      </c>
      <c r="F393" s="183" t="s">
        <v>7</v>
      </c>
      <c r="G393" s="428"/>
      <c r="H393" s="181">
        <v>251</v>
      </c>
    </row>
    <row r="394" spans="1:8" x14ac:dyDescent="0.25">
      <c r="A394" s="662">
        <v>392</v>
      </c>
      <c r="B394" s="613" t="s">
        <v>258</v>
      </c>
      <c r="C394" s="694" t="s">
        <v>308</v>
      </c>
      <c r="D394" s="614" t="s">
        <v>313</v>
      </c>
      <c r="E394" s="614" t="s">
        <v>77</v>
      </c>
      <c r="F394" s="614"/>
      <c r="G394" s="743"/>
      <c r="H394" s="614">
        <v>250</v>
      </c>
    </row>
    <row r="395" spans="1:8" x14ac:dyDescent="0.25">
      <c r="A395" s="662">
        <v>393</v>
      </c>
      <c r="B395" s="613" t="s">
        <v>258</v>
      </c>
      <c r="C395" s="694" t="s">
        <v>359</v>
      </c>
      <c r="D395" s="694" t="s">
        <v>356</v>
      </c>
      <c r="E395" s="614" t="s">
        <v>8</v>
      </c>
      <c r="F395" s="694" t="s">
        <v>103</v>
      </c>
      <c r="G395" s="743"/>
      <c r="H395" s="614">
        <v>250</v>
      </c>
    </row>
    <row r="396" spans="1:8" x14ac:dyDescent="0.25">
      <c r="A396" s="662">
        <v>394</v>
      </c>
      <c r="B396" s="620" t="s">
        <v>392</v>
      </c>
      <c r="C396" s="688" t="s">
        <v>460</v>
      </c>
      <c r="D396" s="621" t="s">
        <v>462</v>
      </c>
      <c r="E396" s="622" t="s">
        <v>3</v>
      </c>
      <c r="F396" s="715" t="s">
        <v>186</v>
      </c>
      <c r="G396" s="715" t="s">
        <v>3</v>
      </c>
      <c r="H396" s="621">
        <v>250</v>
      </c>
    </row>
    <row r="397" spans="1:8" x14ac:dyDescent="0.25">
      <c r="A397" s="662">
        <v>395</v>
      </c>
      <c r="B397" s="734" t="s">
        <v>743</v>
      </c>
      <c r="C397" s="744" t="s">
        <v>788</v>
      </c>
      <c r="D397" s="643" t="s">
        <v>792</v>
      </c>
      <c r="E397" s="643" t="s">
        <v>3</v>
      </c>
      <c r="F397" s="643" t="s">
        <v>24</v>
      </c>
      <c r="G397" s="643" t="s">
        <v>3</v>
      </c>
      <c r="H397" s="643">
        <v>250</v>
      </c>
    </row>
    <row r="398" spans="1:8" x14ac:dyDescent="0.25">
      <c r="A398" s="662">
        <v>396</v>
      </c>
      <c r="B398" s="602" t="s">
        <v>108</v>
      </c>
      <c r="C398" s="603" t="s">
        <v>213</v>
      </c>
      <c r="D398" s="603" t="s">
        <v>218</v>
      </c>
      <c r="E398" s="603" t="s">
        <v>8</v>
      </c>
      <c r="F398" s="603" t="s">
        <v>103</v>
      </c>
      <c r="G398" s="603" t="s">
        <v>8</v>
      </c>
      <c r="H398" s="603">
        <v>245</v>
      </c>
    </row>
    <row r="399" spans="1:8" x14ac:dyDescent="0.25">
      <c r="A399" s="662">
        <v>397</v>
      </c>
      <c r="B399" s="613" t="s">
        <v>258</v>
      </c>
      <c r="C399" s="614" t="s">
        <v>338</v>
      </c>
      <c r="D399" s="614" t="s">
        <v>347</v>
      </c>
      <c r="E399" s="614" t="s">
        <v>8</v>
      </c>
      <c r="F399" s="614" t="s">
        <v>103</v>
      </c>
      <c r="G399" s="616" t="s">
        <v>8</v>
      </c>
      <c r="H399" s="614">
        <v>245</v>
      </c>
    </row>
    <row r="400" spans="1:8" x14ac:dyDescent="0.25">
      <c r="A400" s="662">
        <v>398</v>
      </c>
      <c r="B400" s="734" t="s">
        <v>743</v>
      </c>
      <c r="C400" s="744" t="s">
        <v>866</v>
      </c>
      <c r="D400" s="660" t="s">
        <v>869</v>
      </c>
      <c r="E400" s="660" t="s">
        <v>77</v>
      </c>
      <c r="F400" s="660"/>
      <c r="G400" s="660"/>
      <c r="H400" s="660">
        <v>243</v>
      </c>
    </row>
    <row r="401" spans="1:8" x14ac:dyDescent="0.25">
      <c r="A401" s="662">
        <v>399</v>
      </c>
      <c r="B401" s="602" t="s">
        <v>108</v>
      </c>
      <c r="C401" s="603" t="s">
        <v>220</v>
      </c>
      <c r="D401" s="603" t="s">
        <v>225</v>
      </c>
      <c r="E401" s="603" t="s">
        <v>122</v>
      </c>
      <c r="F401" s="603"/>
      <c r="G401" s="602"/>
      <c r="H401" s="603">
        <v>240</v>
      </c>
    </row>
    <row r="402" spans="1:8" x14ac:dyDescent="0.25">
      <c r="A402" s="662">
        <v>400</v>
      </c>
      <c r="B402" s="613" t="s">
        <v>258</v>
      </c>
      <c r="C402" s="614" t="s">
        <v>257</v>
      </c>
      <c r="D402" s="614" t="s">
        <v>269</v>
      </c>
      <c r="E402" s="614" t="s">
        <v>14</v>
      </c>
      <c r="F402" s="619"/>
      <c r="G402" s="618"/>
      <c r="H402" s="614">
        <v>240</v>
      </c>
    </row>
    <row r="403" spans="1:8" x14ac:dyDescent="0.25">
      <c r="A403" s="662">
        <v>401</v>
      </c>
      <c r="B403" s="620" t="s">
        <v>392</v>
      </c>
      <c r="C403" s="621" t="s">
        <v>431</v>
      </c>
      <c r="D403" s="621" t="s">
        <v>436</v>
      </c>
      <c r="E403" s="622" t="s">
        <v>122</v>
      </c>
      <c r="F403" s="747"/>
      <c r="G403" s="622"/>
      <c r="H403" s="621">
        <v>240</v>
      </c>
    </row>
    <row r="404" spans="1:8" x14ac:dyDescent="0.25">
      <c r="A404" s="662">
        <v>402</v>
      </c>
      <c r="B404" s="599" t="s">
        <v>26</v>
      </c>
      <c r="C404" s="599" t="s">
        <v>57</v>
      </c>
      <c r="D404" s="599" t="s">
        <v>61</v>
      </c>
      <c r="E404" s="599" t="s">
        <v>8</v>
      </c>
      <c r="F404" s="637" t="s">
        <v>7</v>
      </c>
      <c r="G404" s="599"/>
      <c r="H404" s="645">
        <v>240</v>
      </c>
    </row>
    <row r="405" spans="1:8" x14ac:dyDescent="0.25">
      <c r="A405" s="662">
        <v>403</v>
      </c>
      <c r="B405" s="599" t="s">
        <v>26</v>
      </c>
      <c r="C405" s="637" t="s">
        <v>996</v>
      </c>
      <c r="D405" s="599" t="s">
        <v>87</v>
      </c>
      <c r="E405" s="599" t="s">
        <v>14</v>
      </c>
      <c r="F405" s="599" t="s">
        <v>1000</v>
      </c>
      <c r="G405" s="599"/>
      <c r="H405" s="645">
        <v>240</v>
      </c>
    </row>
    <row r="406" spans="1:8" x14ac:dyDescent="0.25">
      <c r="A406" s="662">
        <v>404</v>
      </c>
      <c r="B406" s="734" t="s">
        <v>743</v>
      </c>
      <c r="C406" s="744" t="s">
        <v>764</v>
      </c>
      <c r="D406" s="660" t="s">
        <v>781</v>
      </c>
      <c r="E406" s="660" t="s">
        <v>14</v>
      </c>
      <c r="F406" s="660" t="s">
        <v>24</v>
      </c>
      <c r="G406" s="660"/>
      <c r="H406" s="660">
        <v>240</v>
      </c>
    </row>
    <row r="407" spans="1:8" x14ac:dyDescent="0.25">
      <c r="A407" s="662">
        <v>405</v>
      </c>
      <c r="B407" s="734" t="s">
        <v>743</v>
      </c>
      <c r="C407" s="744" t="s">
        <v>788</v>
      </c>
      <c r="D407" s="643" t="s">
        <v>803</v>
      </c>
      <c r="E407" s="643" t="s">
        <v>14</v>
      </c>
      <c r="F407" s="643"/>
      <c r="G407" s="643"/>
      <c r="H407" s="643">
        <v>240</v>
      </c>
    </row>
    <row r="408" spans="1:8" x14ac:dyDescent="0.25">
      <c r="A408" s="662">
        <v>406</v>
      </c>
      <c r="B408" s="729" t="s">
        <v>743</v>
      </c>
      <c r="C408" s="744" t="s">
        <v>744</v>
      </c>
      <c r="D408" s="643" t="s">
        <v>755</v>
      </c>
      <c r="E408" s="643" t="s">
        <v>8</v>
      </c>
      <c r="F408" s="645" t="s">
        <v>7</v>
      </c>
      <c r="G408" s="643" t="s">
        <v>8</v>
      </c>
      <c r="H408" s="643">
        <v>235</v>
      </c>
    </row>
    <row r="409" spans="1:8" x14ac:dyDescent="0.25">
      <c r="A409" s="662">
        <v>407</v>
      </c>
      <c r="B409" s="734" t="s">
        <v>743</v>
      </c>
      <c r="C409" s="744" t="s">
        <v>764</v>
      </c>
      <c r="D409" s="660" t="s">
        <v>770</v>
      </c>
      <c r="E409" s="660" t="s">
        <v>8</v>
      </c>
      <c r="F409" s="660" t="s">
        <v>103</v>
      </c>
      <c r="G409" s="660" t="s">
        <v>8</v>
      </c>
      <c r="H409" s="660">
        <v>235</v>
      </c>
    </row>
    <row r="410" spans="1:8" x14ac:dyDescent="0.25">
      <c r="A410" s="662">
        <v>408</v>
      </c>
      <c r="B410" s="599" t="s">
        <v>1007</v>
      </c>
      <c r="C410" s="744" t="s">
        <v>1008</v>
      </c>
      <c r="D410" s="599" t="s">
        <v>931</v>
      </c>
      <c r="E410" s="599" t="s">
        <v>1017</v>
      </c>
      <c r="F410" s="599"/>
      <c r="G410" s="599"/>
      <c r="H410" s="645">
        <v>235</v>
      </c>
    </row>
    <row r="411" spans="1:8" x14ac:dyDescent="0.25">
      <c r="A411" s="662">
        <v>409</v>
      </c>
      <c r="B411" s="620" t="s">
        <v>392</v>
      </c>
      <c r="C411" s="623" t="s">
        <v>960</v>
      </c>
      <c r="D411" s="621" t="s">
        <v>447</v>
      </c>
      <c r="E411" s="622" t="s">
        <v>8</v>
      </c>
      <c r="F411" s="622" t="s">
        <v>103</v>
      </c>
      <c r="G411" s="622" t="s">
        <v>8</v>
      </c>
      <c r="H411" s="621">
        <v>232</v>
      </c>
    </row>
    <row r="412" spans="1:8" x14ac:dyDescent="0.25">
      <c r="A412" s="662">
        <v>410</v>
      </c>
      <c r="B412" s="729" t="s">
        <v>743</v>
      </c>
      <c r="C412" s="744" t="s">
        <v>723</v>
      </c>
      <c r="D412" s="645" t="s">
        <v>739</v>
      </c>
      <c r="E412" s="645" t="s">
        <v>14</v>
      </c>
      <c r="F412" s="645" t="s">
        <v>7</v>
      </c>
      <c r="G412" s="645"/>
      <c r="H412" s="645">
        <v>232</v>
      </c>
    </row>
    <row r="413" spans="1:8" x14ac:dyDescent="0.25">
      <c r="A413" s="662">
        <v>411</v>
      </c>
      <c r="B413" s="613" t="s">
        <v>258</v>
      </c>
      <c r="C413" s="614" t="s">
        <v>319</v>
      </c>
      <c r="D413" s="614" t="s">
        <v>328</v>
      </c>
      <c r="E413" s="614" t="s">
        <v>14</v>
      </c>
      <c r="F413" s="614" t="s">
        <v>103</v>
      </c>
      <c r="G413" s="616"/>
      <c r="H413" s="614">
        <v>231</v>
      </c>
    </row>
    <row r="414" spans="1:8" x14ac:dyDescent="0.25">
      <c r="A414" s="662">
        <v>412</v>
      </c>
      <c r="B414" s="599" t="s">
        <v>26</v>
      </c>
      <c r="C414" s="637" t="s">
        <v>996</v>
      </c>
      <c r="D414" s="599" t="s">
        <v>86</v>
      </c>
      <c r="E414" s="599" t="s">
        <v>8</v>
      </c>
      <c r="F414" s="599" t="s">
        <v>1000</v>
      </c>
      <c r="G414" s="599" t="s">
        <v>8</v>
      </c>
      <c r="H414" s="645">
        <v>230</v>
      </c>
    </row>
    <row r="415" spans="1:8" x14ac:dyDescent="0.25">
      <c r="A415" s="662">
        <v>413</v>
      </c>
      <c r="B415" s="734" t="s">
        <v>743</v>
      </c>
      <c r="C415" s="744" t="s">
        <v>841</v>
      </c>
      <c r="D415" s="745" t="s">
        <v>818</v>
      </c>
      <c r="E415" s="746" t="s">
        <v>3</v>
      </c>
      <c r="F415" s="660" t="s">
        <v>24</v>
      </c>
      <c r="G415" s="746" t="s">
        <v>8</v>
      </c>
      <c r="H415" s="660">
        <v>230</v>
      </c>
    </row>
    <row r="416" spans="1:8" x14ac:dyDescent="0.25">
      <c r="A416" s="662">
        <v>414</v>
      </c>
      <c r="B416" s="599" t="s">
        <v>26</v>
      </c>
      <c r="C416" s="637" t="s">
        <v>996</v>
      </c>
      <c r="D416" s="599" t="s">
        <v>89</v>
      </c>
      <c r="E416" s="599" t="s">
        <v>14</v>
      </c>
      <c r="F416" s="599"/>
      <c r="G416" s="599"/>
      <c r="H416" s="645">
        <v>229</v>
      </c>
    </row>
    <row r="417" spans="1:8" x14ac:dyDescent="0.25">
      <c r="A417" s="662">
        <v>415</v>
      </c>
      <c r="B417" s="602" t="s">
        <v>108</v>
      </c>
      <c r="C417" s="603" t="s">
        <v>133</v>
      </c>
      <c r="D417" s="603" t="s">
        <v>145</v>
      </c>
      <c r="E417" s="603" t="s">
        <v>14</v>
      </c>
      <c r="F417" s="603" t="s">
        <v>103</v>
      </c>
      <c r="G417" s="603"/>
      <c r="H417" s="603">
        <v>225</v>
      </c>
    </row>
    <row r="418" spans="1:8" x14ac:dyDescent="0.25">
      <c r="A418" s="662">
        <v>416</v>
      </c>
      <c r="B418" s="734" t="s">
        <v>743</v>
      </c>
      <c r="C418" s="744" t="s">
        <v>876</v>
      </c>
      <c r="D418" s="660" t="s">
        <v>880</v>
      </c>
      <c r="E418" s="660" t="s">
        <v>8</v>
      </c>
      <c r="F418" s="660" t="s">
        <v>7</v>
      </c>
      <c r="G418" s="660" t="s">
        <v>8</v>
      </c>
      <c r="H418" s="660">
        <v>225</v>
      </c>
    </row>
    <row r="419" spans="1:8" x14ac:dyDescent="0.25">
      <c r="A419" s="662">
        <v>417</v>
      </c>
      <c r="B419" s="602" t="s">
        <v>108</v>
      </c>
      <c r="C419" s="602" t="s">
        <v>124</v>
      </c>
      <c r="D419" s="603" t="s">
        <v>127</v>
      </c>
      <c r="E419" s="603" t="s">
        <v>8</v>
      </c>
      <c r="F419" s="603" t="s">
        <v>103</v>
      </c>
      <c r="G419" s="603" t="s">
        <v>8</v>
      </c>
      <c r="H419" s="603">
        <v>222</v>
      </c>
    </row>
    <row r="420" spans="1:8" x14ac:dyDescent="0.25">
      <c r="A420" s="662">
        <v>418</v>
      </c>
      <c r="B420" s="734" t="s">
        <v>743</v>
      </c>
      <c r="C420" s="744" t="s">
        <v>829</v>
      </c>
      <c r="D420" s="660" t="s">
        <v>836</v>
      </c>
      <c r="E420" s="660" t="s">
        <v>8</v>
      </c>
      <c r="F420" s="660" t="s">
        <v>7</v>
      </c>
      <c r="G420" s="660" t="s">
        <v>8</v>
      </c>
      <c r="H420" s="660">
        <v>222</v>
      </c>
    </row>
    <row r="421" spans="1:8" x14ac:dyDescent="0.25">
      <c r="A421" s="662">
        <v>419</v>
      </c>
      <c r="B421" s="613" t="s">
        <v>258</v>
      </c>
      <c r="C421" s="614" t="s">
        <v>359</v>
      </c>
      <c r="D421" s="614" t="s">
        <v>355</v>
      </c>
      <c r="E421" s="614" t="s">
        <v>8</v>
      </c>
      <c r="F421" s="614" t="s">
        <v>103</v>
      </c>
      <c r="G421" s="616"/>
      <c r="H421" s="614">
        <v>220</v>
      </c>
    </row>
    <row r="422" spans="1:8" x14ac:dyDescent="0.25">
      <c r="A422" s="662">
        <v>420</v>
      </c>
      <c r="B422" s="602" t="s">
        <v>108</v>
      </c>
      <c r="C422" s="603" t="s">
        <v>205</v>
      </c>
      <c r="D422" s="603" t="s">
        <v>212</v>
      </c>
      <c r="E422" s="603" t="s">
        <v>14</v>
      </c>
      <c r="F422" s="603"/>
      <c r="G422" s="603"/>
      <c r="H422" s="603">
        <v>219</v>
      </c>
    </row>
    <row r="423" spans="1:8" x14ac:dyDescent="0.25">
      <c r="A423" s="662">
        <v>421</v>
      </c>
      <c r="B423" s="602" t="s">
        <v>108</v>
      </c>
      <c r="C423" s="604" t="s">
        <v>682</v>
      </c>
      <c r="D423" s="603" t="s">
        <v>194</v>
      </c>
      <c r="E423" s="603" t="s">
        <v>8</v>
      </c>
      <c r="F423" s="603" t="s">
        <v>103</v>
      </c>
      <c r="G423" s="603" t="s">
        <v>8</v>
      </c>
      <c r="H423" s="603">
        <v>215</v>
      </c>
    </row>
    <row r="424" spans="1:8" x14ac:dyDescent="0.25">
      <c r="A424" s="662">
        <v>422</v>
      </c>
      <c r="B424" s="602" t="s">
        <v>108</v>
      </c>
      <c r="C424" s="603" t="s">
        <v>220</v>
      </c>
      <c r="D424" s="603" t="s">
        <v>231</v>
      </c>
      <c r="E424" s="603" t="s">
        <v>152</v>
      </c>
      <c r="F424" s="603"/>
      <c r="G424" s="602"/>
      <c r="H424" s="603">
        <v>215</v>
      </c>
    </row>
    <row r="425" spans="1:8" x14ac:dyDescent="0.25">
      <c r="A425" s="662">
        <v>423</v>
      </c>
      <c r="B425" s="602" t="s">
        <v>108</v>
      </c>
      <c r="C425" s="603" t="s">
        <v>220</v>
      </c>
      <c r="D425" s="603" t="s">
        <v>232</v>
      </c>
      <c r="E425" s="603" t="s">
        <v>122</v>
      </c>
      <c r="F425" s="603"/>
      <c r="G425" s="602"/>
      <c r="H425" s="603">
        <v>215</v>
      </c>
    </row>
    <row r="426" spans="1:8" x14ac:dyDescent="0.25">
      <c r="A426" s="662">
        <v>424</v>
      </c>
      <c r="B426" s="734" t="s">
        <v>743</v>
      </c>
      <c r="C426" s="686" t="s">
        <v>807</v>
      </c>
      <c r="D426" s="698" t="s">
        <v>812</v>
      </c>
      <c r="E426" s="698" t="s">
        <v>14</v>
      </c>
      <c r="F426" s="660"/>
      <c r="G426" s="698"/>
      <c r="H426" s="660">
        <v>215</v>
      </c>
    </row>
    <row r="427" spans="1:8" x14ac:dyDescent="0.25">
      <c r="A427" s="662">
        <v>425</v>
      </c>
      <c r="B427" s="620" t="s">
        <v>392</v>
      </c>
      <c r="C427" s="748" t="s">
        <v>960</v>
      </c>
      <c r="D427" s="683" t="s">
        <v>452</v>
      </c>
      <c r="E427" s="684" t="s">
        <v>14</v>
      </c>
      <c r="F427" s="715" t="s">
        <v>103</v>
      </c>
      <c r="G427" s="622" t="s">
        <v>8</v>
      </c>
      <c r="H427" s="621">
        <v>212</v>
      </c>
    </row>
    <row r="428" spans="1:8" x14ac:dyDescent="0.25">
      <c r="A428" s="662">
        <v>426</v>
      </c>
      <c r="B428" s="620" t="s">
        <v>392</v>
      </c>
      <c r="C428" s="688" t="s">
        <v>414</v>
      </c>
      <c r="D428" s="683" t="s">
        <v>423</v>
      </c>
      <c r="E428" s="684" t="s">
        <v>8</v>
      </c>
      <c r="F428" s="715" t="s">
        <v>103</v>
      </c>
      <c r="G428" s="622" t="s">
        <v>8</v>
      </c>
      <c r="H428" s="621">
        <v>211</v>
      </c>
    </row>
    <row r="429" spans="1:8" x14ac:dyDescent="0.25">
      <c r="A429" s="662">
        <v>427</v>
      </c>
      <c r="B429" s="602" t="s">
        <v>108</v>
      </c>
      <c r="C429" s="609" t="s">
        <v>153</v>
      </c>
      <c r="D429" s="605" t="s">
        <v>155</v>
      </c>
      <c r="E429" s="605" t="s">
        <v>6</v>
      </c>
      <c r="F429" s="749" t="s">
        <v>980</v>
      </c>
      <c r="G429" s="603" t="s">
        <v>8</v>
      </c>
      <c r="H429" s="603">
        <v>210</v>
      </c>
    </row>
    <row r="430" spans="1:8" x14ac:dyDescent="0.25">
      <c r="A430" s="662">
        <v>428</v>
      </c>
      <c r="B430" s="613" t="s">
        <v>258</v>
      </c>
      <c r="C430" s="694" t="s">
        <v>319</v>
      </c>
      <c r="D430" s="701" t="s">
        <v>324</v>
      </c>
      <c r="E430" s="701" t="s">
        <v>8</v>
      </c>
      <c r="F430" s="694" t="s">
        <v>103</v>
      </c>
      <c r="G430" s="617" t="s">
        <v>8</v>
      </c>
      <c r="H430" s="614">
        <v>210</v>
      </c>
    </row>
    <row r="431" spans="1:8" x14ac:dyDescent="0.25">
      <c r="A431" s="662">
        <v>429</v>
      </c>
      <c r="B431" s="613" t="s">
        <v>258</v>
      </c>
      <c r="C431" s="694" t="s">
        <v>306</v>
      </c>
      <c r="D431" s="701" t="s">
        <v>512</v>
      </c>
      <c r="E431" s="701" t="s">
        <v>14</v>
      </c>
      <c r="F431" s="694"/>
      <c r="G431" s="616"/>
      <c r="H431" s="614">
        <v>210</v>
      </c>
    </row>
    <row r="432" spans="1:8" x14ac:dyDescent="0.25">
      <c r="A432" s="662">
        <v>430</v>
      </c>
      <c r="B432" s="599" t="s">
        <v>26</v>
      </c>
      <c r="C432" s="625" t="s">
        <v>57</v>
      </c>
      <c r="D432" s="650" t="s">
        <v>58</v>
      </c>
      <c r="E432" s="650" t="s">
        <v>2</v>
      </c>
      <c r="F432" s="628" t="s">
        <v>24</v>
      </c>
      <c r="G432" s="599" t="s">
        <v>3</v>
      </c>
      <c r="H432" s="645">
        <v>210</v>
      </c>
    </row>
    <row r="433" spans="1:8" x14ac:dyDescent="0.25">
      <c r="A433" s="662">
        <v>431</v>
      </c>
      <c r="B433" s="599" t="s">
        <v>26</v>
      </c>
      <c r="C433" s="628" t="s">
        <v>996</v>
      </c>
      <c r="D433" s="650" t="s">
        <v>88</v>
      </c>
      <c r="E433" s="650" t="s">
        <v>14</v>
      </c>
      <c r="F433" s="625" t="s">
        <v>1000</v>
      </c>
      <c r="G433" s="599"/>
      <c r="H433" s="645">
        <v>210</v>
      </c>
    </row>
    <row r="434" spans="1:8" x14ac:dyDescent="0.25">
      <c r="A434" s="662">
        <v>432</v>
      </c>
      <c r="B434" s="602" t="s">
        <v>108</v>
      </c>
      <c r="C434" s="608" t="s">
        <v>133</v>
      </c>
      <c r="D434" s="605" t="s">
        <v>147</v>
      </c>
      <c r="E434" s="605" t="s">
        <v>77</v>
      </c>
      <c r="F434" s="605"/>
      <c r="G434" s="603"/>
      <c r="H434" s="603">
        <v>205</v>
      </c>
    </row>
    <row r="435" spans="1:8" x14ac:dyDescent="0.25">
      <c r="A435" s="662">
        <v>433</v>
      </c>
      <c r="B435" s="602" t="s">
        <v>108</v>
      </c>
      <c r="C435" s="608" t="s">
        <v>133</v>
      </c>
      <c r="D435" s="605" t="s">
        <v>149</v>
      </c>
      <c r="E435" s="605" t="s">
        <v>122</v>
      </c>
      <c r="F435" s="605"/>
      <c r="G435" s="603"/>
      <c r="H435" s="603">
        <v>205</v>
      </c>
    </row>
    <row r="436" spans="1:8" x14ac:dyDescent="0.25">
      <c r="A436" s="662">
        <v>434</v>
      </c>
      <c r="B436" s="613" t="s">
        <v>258</v>
      </c>
      <c r="C436" s="694" t="s">
        <v>382</v>
      </c>
      <c r="D436" s="701" t="s">
        <v>388</v>
      </c>
      <c r="E436" s="701" t="s">
        <v>8</v>
      </c>
      <c r="F436" s="701" t="s">
        <v>103</v>
      </c>
      <c r="G436" s="616" t="s">
        <v>8</v>
      </c>
      <c r="H436" s="614">
        <v>205</v>
      </c>
    </row>
    <row r="437" spans="1:8" x14ac:dyDescent="0.25">
      <c r="A437" s="662">
        <v>435</v>
      </c>
      <c r="B437" s="599" t="s">
        <v>26</v>
      </c>
      <c r="C437" s="628" t="s">
        <v>76</v>
      </c>
      <c r="D437" s="650" t="s">
        <v>82</v>
      </c>
      <c r="E437" s="650" t="s">
        <v>77</v>
      </c>
      <c r="F437" s="650"/>
      <c r="G437" s="599"/>
      <c r="H437" s="645">
        <v>205</v>
      </c>
    </row>
    <row r="438" spans="1:8" x14ac:dyDescent="0.25">
      <c r="A438" s="662">
        <v>436</v>
      </c>
      <c r="B438" s="734" t="s">
        <v>743</v>
      </c>
      <c r="C438" s="686" t="s">
        <v>876</v>
      </c>
      <c r="D438" s="698" t="s">
        <v>883</v>
      </c>
      <c r="E438" s="698" t="s">
        <v>14</v>
      </c>
      <c r="F438" s="698"/>
      <c r="G438" s="660"/>
      <c r="H438" s="660">
        <v>205</v>
      </c>
    </row>
    <row r="439" spans="1:8" x14ac:dyDescent="0.25">
      <c r="A439" s="662">
        <v>437</v>
      </c>
      <c r="B439" s="599" t="s">
        <v>26</v>
      </c>
      <c r="C439" s="628" t="s">
        <v>76</v>
      </c>
      <c r="D439" s="650" t="s">
        <v>81</v>
      </c>
      <c r="E439" s="650" t="s">
        <v>77</v>
      </c>
      <c r="F439" s="650"/>
      <c r="G439" s="599"/>
      <c r="H439" s="645">
        <v>204</v>
      </c>
    </row>
    <row r="440" spans="1:8" x14ac:dyDescent="0.25">
      <c r="A440" s="662">
        <v>438</v>
      </c>
      <c r="B440" s="599" t="s">
        <v>515</v>
      </c>
      <c r="C440" s="625" t="s">
        <v>562</v>
      </c>
      <c r="D440" s="641" t="s">
        <v>571</v>
      </c>
      <c r="E440" s="641" t="s">
        <v>14</v>
      </c>
      <c r="F440" s="641"/>
      <c r="G440" s="645"/>
      <c r="H440" s="645">
        <v>202</v>
      </c>
    </row>
    <row r="441" spans="1:8" x14ac:dyDescent="0.25">
      <c r="A441" s="662">
        <v>439</v>
      </c>
      <c r="B441" s="620" t="s">
        <v>392</v>
      </c>
      <c r="C441" s="688" t="s">
        <v>476</v>
      </c>
      <c r="D441" s="683" t="s">
        <v>491</v>
      </c>
      <c r="E441" s="684" t="s">
        <v>8</v>
      </c>
      <c r="F441" s="684" t="s">
        <v>7</v>
      </c>
      <c r="G441" s="622"/>
      <c r="H441" s="621">
        <v>200</v>
      </c>
    </row>
    <row r="442" spans="1:8" x14ac:dyDescent="0.25">
      <c r="A442" s="662">
        <v>440</v>
      </c>
      <c r="B442" s="599" t="s">
        <v>26</v>
      </c>
      <c r="C442" s="628" t="s">
        <v>996</v>
      </c>
      <c r="D442" s="650" t="s">
        <v>98</v>
      </c>
      <c r="E442" s="750" t="s">
        <v>14</v>
      </c>
      <c r="F442" s="650"/>
      <c r="G442" s="599"/>
      <c r="H442" s="645">
        <v>200</v>
      </c>
    </row>
    <row r="443" spans="1:8" x14ac:dyDescent="0.25">
      <c r="A443" s="662">
        <v>441</v>
      </c>
      <c r="B443" s="745" t="s">
        <v>609</v>
      </c>
      <c r="C443" s="686" t="s">
        <v>657</v>
      </c>
      <c r="D443" s="642" t="s">
        <v>661</v>
      </c>
      <c r="E443" s="642" t="s">
        <v>8</v>
      </c>
      <c r="F443" s="642" t="s">
        <v>644</v>
      </c>
      <c r="G443" s="643"/>
      <c r="H443" s="643">
        <v>200</v>
      </c>
    </row>
    <row r="444" spans="1:8" x14ac:dyDescent="0.25">
      <c r="A444" s="662">
        <v>442</v>
      </c>
      <c r="B444" s="734" t="s">
        <v>743</v>
      </c>
      <c r="C444" s="744" t="s">
        <v>764</v>
      </c>
      <c r="D444" s="660" t="s">
        <v>768</v>
      </c>
      <c r="E444" s="698" t="s">
        <v>8</v>
      </c>
      <c r="F444" s="660" t="s">
        <v>103</v>
      </c>
      <c r="G444" s="660" t="s">
        <v>8</v>
      </c>
      <c r="H444" s="660">
        <v>200</v>
      </c>
    </row>
    <row r="445" spans="1:8" x14ac:dyDescent="0.25">
      <c r="A445" s="662">
        <v>443</v>
      </c>
      <c r="B445" s="613" t="s">
        <v>258</v>
      </c>
      <c r="C445" s="614" t="s">
        <v>306</v>
      </c>
      <c r="D445" s="614" t="s">
        <v>297</v>
      </c>
      <c r="E445" s="614" t="s">
        <v>14</v>
      </c>
      <c r="F445" s="614"/>
      <c r="G445" s="616"/>
      <c r="H445" s="614">
        <v>195</v>
      </c>
    </row>
    <row r="446" spans="1:8" x14ac:dyDescent="0.25">
      <c r="A446" s="662">
        <v>444</v>
      </c>
      <c r="B446" s="620" t="s">
        <v>392</v>
      </c>
      <c r="C446" s="621" t="s">
        <v>414</v>
      </c>
      <c r="D446" s="621" t="s">
        <v>428</v>
      </c>
      <c r="E446" s="622" t="s">
        <v>14</v>
      </c>
      <c r="F446" s="622"/>
      <c r="G446" s="622"/>
      <c r="H446" s="621">
        <v>195</v>
      </c>
    </row>
    <row r="447" spans="1:8" x14ac:dyDescent="0.25">
      <c r="A447" s="662">
        <v>445</v>
      </c>
      <c r="B447" s="734" t="s">
        <v>743</v>
      </c>
      <c r="C447" s="744" t="s">
        <v>817</v>
      </c>
      <c r="D447" s="745" t="s">
        <v>828</v>
      </c>
      <c r="E447" s="746" t="s">
        <v>14</v>
      </c>
      <c r="F447" s="746"/>
      <c r="G447" s="746"/>
      <c r="H447" s="660">
        <v>193</v>
      </c>
    </row>
    <row r="448" spans="1:8" x14ac:dyDescent="0.25">
      <c r="A448" s="662">
        <v>446</v>
      </c>
      <c r="B448" s="602" t="s">
        <v>108</v>
      </c>
      <c r="C448" s="611" t="s">
        <v>153</v>
      </c>
      <c r="D448" s="603" t="s">
        <v>161</v>
      </c>
      <c r="E448" s="603" t="s">
        <v>77</v>
      </c>
      <c r="F448" s="612"/>
      <c r="G448" s="603"/>
      <c r="H448" s="603">
        <v>190</v>
      </c>
    </row>
    <row r="449" spans="1:8" x14ac:dyDescent="0.25">
      <c r="A449" s="662">
        <v>447</v>
      </c>
      <c r="B449" s="613" t="s">
        <v>258</v>
      </c>
      <c r="C449" s="614" t="s">
        <v>257</v>
      </c>
      <c r="D449" s="614" t="s">
        <v>274</v>
      </c>
      <c r="E449" s="614" t="s">
        <v>8</v>
      </c>
      <c r="F449" s="614" t="s">
        <v>103</v>
      </c>
      <c r="G449" s="618" t="s">
        <v>8</v>
      </c>
      <c r="H449" s="614">
        <v>190</v>
      </c>
    </row>
    <row r="450" spans="1:8" x14ac:dyDescent="0.25">
      <c r="A450" s="662">
        <v>448</v>
      </c>
      <c r="B450" s="599" t="s">
        <v>26</v>
      </c>
      <c r="C450" s="599" t="s">
        <v>57</v>
      </c>
      <c r="D450" s="599" t="s">
        <v>67</v>
      </c>
      <c r="E450" s="599" t="s">
        <v>14</v>
      </c>
      <c r="F450" s="599"/>
      <c r="G450" s="599"/>
      <c r="H450" s="645">
        <v>190</v>
      </c>
    </row>
    <row r="451" spans="1:8" x14ac:dyDescent="0.25">
      <c r="A451" s="662">
        <v>449</v>
      </c>
      <c r="B451" s="745" t="s">
        <v>609</v>
      </c>
      <c r="C451" s="744" t="s">
        <v>666</v>
      </c>
      <c r="D451" s="645" t="s">
        <v>669</v>
      </c>
      <c r="E451" s="641" t="s">
        <v>8</v>
      </c>
      <c r="F451" s="654" t="s">
        <v>7</v>
      </c>
      <c r="G451" s="645"/>
      <c r="H451" s="645">
        <v>188</v>
      </c>
    </row>
    <row r="452" spans="1:8" x14ac:dyDescent="0.25">
      <c r="A452" s="662">
        <v>450</v>
      </c>
      <c r="B452" s="613" t="s">
        <v>258</v>
      </c>
      <c r="C452" s="614" t="s">
        <v>360</v>
      </c>
      <c r="D452" s="614" t="s">
        <v>367</v>
      </c>
      <c r="E452" s="614" t="s">
        <v>14</v>
      </c>
      <c r="F452" s="614"/>
      <c r="G452" s="616"/>
      <c r="H452" s="614">
        <v>187</v>
      </c>
    </row>
    <row r="453" spans="1:8" x14ac:dyDescent="0.25">
      <c r="A453" s="662">
        <v>451</v>
      </c>
      <c r="B453" s="620" t="s">
        <v>392</v>
      </c>
      <c r="C453" s="623" t="s">
        <v>960</v>
      </c>
      <c r="D453" s="621" t="s">
        <v>453</v>
      </c>
      <c r="E453" s="622" t="s">
        <v>8</v>
      </c>
      <c r="F453" s="622" t="s">
        <v>103</v>
      </c>
      <c r="G453" s="622"/>
      <c r="H453" s="621">
        <v>187</v>
      </c>
    </row>
    <row r="454" spans="1:8" x14ac:dyDescent="0.25">
      <c r="A454" s="662">
        <v>452</v>
      </c>
      <c r="B454" s="602" t="s">
        <v>108</v>
      </c>
      <c r="C454" s="604" t="s">
        <v>682</v>
      </c>
      <c r="D454" s="603" t="s">
        <v>199</v>
      </c>
      <c r="E454" s="603" t="s">
        <v>8</v>
      </c>
      <c r="F454" s="603" t="s">
        <v>103</v>
      </c>
      <c r="G454" s="603"/>
      <c r="H454" s="603">
        <v>185</v>
      </c>
    </row>
    <row r="455" spans="1:8" x14ac:dyDescent="0.25">
      <c r="A455" s="662">
        <v>453</v>
      </c>
      <c r="B455" s="620" t="s">
        <v>392</v>
      </c>
      <c r="C455" s="621" t="s">
        <v>399</v>
      </c>
      <c r="D455" s="621" t="s">
        <v>403</v>
      </c>
      <c r="E455" s="622" t="s">
        <v>8</v>
      </c>
      <c r="F455" s="622" t="s">
        <v>103</v>
      </c>
      <c r="G455" s="622" t="s">
        <v>8</v>
      </c>
      <c r="H455" s="621">
        <v>185</v>
      </c>
    </row>
    <row r="456" spans="1:8" x14ac:dyDescent="0.25">
      <c r="A456" s="662">
        <v>454</v>
      </c>
      <c r="B456" s="734" t="s">
        <v>743</v>
      </c>
      <c r="C456" s="744" t="s">
        <v>817</v>
      </c>
      <c r="D456" s="745" t="s">
        <v>821</v>
      </c>
      <c r="E456" s="746" t="s">
        <v>8</v>
      </c>
      <c r="F456" s="746" t="s">
        <v>7</v>
      </c>
      <c r="G456" s="746" t="s">
        <v>8</v>
      </c>
      <c r="H456" s="660">
        <v>181</v>
      </c>
    </row>
    <row r="457" spans="1:8" x14ac:dyDescent="0.25">
      <c r="A457" s="662">
        <v>455</v>
      </c>
      <c r="B457" s="602" t="s">
        <v>108</v>
      </c>
      <c r="C457" s="603" t="s">
        <v>220</v>
      </c>
      <c r="D457" s="603" t="s">
        <v>226</v>
      </c>
      <c r="E457" s="603" t="s">
        <v>122</v>
      </c>
      <c r="F457" s="603"/>
      <c r="G457" s="602"/>
      <c r="H457" s="603">
        <v>180</v>
      </c>
    </row>
    <row r="458" spans="1:8" x14ac:dyDescent="0.25">
      <c r="A458" s="662">
        <v>456</v>
      </c>
      <c r="B458" s="602" t="s">
        <v>108</v>
      </c>
      <c r="C458" s="603" t="s">
        <v>220</v>
      </c>
      <c r="D458" s="603" t="s">
        <v>230</v>
      </c>
      <c r="E458" s="603" t="s">
        <v>122</v>
      </c>
      <c r="F458" s="603"/>
      <c r="G458" s="602"/>
      <c r="H458" s="603">
        <v>180</v>
      </c>
    </row>
    <row r="459" spans="1:8" x14ac:dyDescent="0.25">
      <c r="A459" s="662">
        <v>457</v>
      </c>
      <c r="B459" s="613" t="s">
        <v>258</v>
      </c>
      <c r="C459" s="614" t="s">
        <v>360</v>
      </c>
      <c r="D459" s="614" t="s">
        <v>368</v>
      </c>
      <c r="E459" s="614" t="s">
        <v>14</v>
      </c>
      <c r="F459" s="614"/>
      <c r="G459" s="616"/>
      <c r="H459" s="614">
        <v>180</v>
      </c>
    </row>
    <row r="460" spans="1:8" x14ac:dyDescent="0.25">
      <c r="A460" s="662">
        <v>458</v>
      </c>
      <c r="B460" s="734" t="s">
        <v>743</v>
      </c>
      <c r="C460" s="744" t="s">
        <v>807</v>
      </c>
      <c r="D460" s="660" t="s">
        <v>813</v>
      </c>
      <c r="E460" s="660" t="s">
        <v>14</v>
      </c>
      <c r="F460" s="643" t="s">
        <v>7</v>
      </c>
      <c r="G460" s="660"/>
      <c r="H460" s="660">
        <v>180</v>
      </c>
    </row>
    <row r="461" spans="1:8" x14ac:dyDescent="0.25">
      <c r="A461" s="662">
        <v>459</v>
      </c>
      <c r="B461" s="602" t="s">
        <v>108</v>
      </c>
      <c r="C461" s="602" t="s">
        <v>109</v>
      </c>
      <c r="D461" s="603" t="s">
        <v>119</v>
      </c>
      <c r="E461" s="603" t="s">
        <v>77</v>
      </c>
      <c r="F461" s="602"/>
      <c r="G461" s="602"/>
      <c r="H461" s="603">
        <v>175</v>
      </c>
    </row>
    <row r="462" spans="1:8" x14ac:dyDescent="0.25">
      <c r="A462" s="662">
        <v>460</v>
      </c>
      <c r="B462" s="613" t="s">
        <v>258</v>
      </c>
      <c r="C462" s="614" t="s">
        <v>257</v>
      </c>
      <c r="D462" s="614" t="s">
        <v>273</v>
      </c>
      <c r="E462" s="614" t="s">
        <v>8</v>
      </c>
      <c r="F462" s="614" t="s">
        <v>103</v>
      </c>
      <c r="G462" s="618"/>
      <c r="H462" s="614">
        <v>175</v>
      </c>
    </row>
    <row r="463" spans="1:8" x14ac:dyDescent="0.25">
      <c r="A463" s="662">
        <v>461</v>
      </c>
      <c r="B463" s="613" t="s">
        <v>258</v>
      </c>
      <c r="C463" s="614" t="s">
        <v>319</v>
      </c>
      <c r="D463" s="614" t="s">
        <v>335</v>
      </c>
      <c r="E463" s="614" t="s">
        <v>8</v>
      </c>
      <c r="F463" s="614" t="s">
        <v>103</v>
      </c>
      <c r="G463" s="616"/>
      <c r="H463" s="614">
        <v>175</v>
      </c>
    </row>
    <row r="464" spans="1:8" x14ac:dyDescent="0.25">
      <c r="A464" s="662">
        <v>462</v>
      </c>
      <c r="B464" s="620" t="s">
        <v>392</v>
      </c>
      <c r="C464" s="623" t="s">
        <v>958</v>
      </c>
      <c r="D464" s="621" t="s">
        <v>398</v>
      </c>
      <c r="E464" s="622" t="s">
        <v>8</v>
      </c>
      <c r="F464" s="622" t="s">
        <v>103</v>
      </c>
      <c r="G464" s="620"/>
      <c r="H464" s="621">
        <v>175</v>
      </c>
    </row>
    <row r="465" spans="1:8" x14ac:dyDescent="0.25">
      <c r="A465" s="662">
        <v>463</v>
      </c>
      <c r="B465" s="620" t="s">
        <v>392</v>
      </c>
      <c r="C465" s="621" t="s">
        <v>414</v>
      </c>
      <c r="D465" s="621" t="s">
        <v>422</v>
      </c>
      <c r="E465" s="622" t="s">
        <v>8</v>
      </c>
      <c r="F465" s="622" t="s">
        <v>103</v>
      </c>
      <c r="G465" s="622" t="s">
        <v>8</v>
      </c>
      <c r="H465" s="621">
        <v>175</v>
      </c>
    </row>
    <row r="466" spans="1:8" x14ac:dyDescent="0.25">
      <c r="A466" s="662">
        <v>464</v>
      </c>
      <c r="B466" s="599" t="s">
        <v>515</v>
      </c>
      <c r="C466" s="645" t="s">
        <v>544</v>
      </c>
      <c r="D466" s="645" t="s">
        <v>554</v>
      </c>
      <c r="E466" s="645" t="s">
        <v>8</v>
      </c>
      <c r="F466" s="637" t="s">
        <v>7</v>
      </c>
      <c r="G466" s="645"/>
      <c r="H466" s="645">
        <v>175</v>
      </c>
    </row>
    <row r="467" spans="1:8" x14ac:dyDescent="0.25">
      <c r="A467" s="662">
        <v>465</v>
      </c>
      <c r="B467" s="734" t="s">
        <v>743</v>
      </c>
      <c r="C467" s="744" t="s">
        <v>852</v>
      </c>
      <c r="D467" s="660" t="s">
        <v>858</v>
      </c>
      <c r="E467" s="660" t="s">
        <v>8</v>
      </c>
      <c r="F467" s="660" t="s">
        <v>7</v>
      </c>
      <c r="G467" s="660" t="s">
        <v>8</v>
      </c>
      <c r="H467" s="660">
        <v>172</v>
      </c>
    </row>
    <row r="468" spans="1:8" x14ac:dyDescent="0.25">
      <c r="A468" s="662">
        <v>466</v>
      </c>
      <c r="B468" s="602" t="s">
        <v>108</v>
      </c>
      <c r="C468" s="602" t="s">
        <v>109</v>
      </c>
      <c r="D468" s="603" t="s">
        <v>116</v>
      </c>
      <c r="E468" s="603" t="s">
        <v>122</v>
      </c>
      <c r="F468" s="602"/>
      <c r="G468" s="602"/>
      <c r="H468" s="603">
        <v>170</v>
      </c>
    </row>
    <row r="469" spans="1:8" x14ac:dyDescent="0.25">
      <c r="A469" s="662">
        <v>467</v>
      </c>
      <c r="B469" s="620" t="s">
        <v>392</v>
      </c>
      <c r="C469" s="621" t="s">
        <v>476</v>
      </c>
      <c r="D469" s="621" t="s">
        <v>479</v>
      </c>
      <c r="E469" s="622" t="s">
        <v>3</v>
      </c>
      <c r="F469" s="622" t="s">
        <v>186</v>
      </c>
      <c r="G469" s="622" t="s">
        <v>8</v>
      </c>
      <c r="H469" s="621">
        <v>170</v>
      </c>
    </row>
    <row r="470" spans="1:8" x14ac:dyDescent="0.25">
      <c r="A470" s="662">
        <v>468</v>
      </c>
      <c r="B470" s="613" t="s">
        <v>258</v>
      </c>
      <c r="C470" s="614" t="s">
        <v>382</v>
      </c>
      <c r="D470" s="614" t="s">
        <v>385</v>
      </c>
      <c r="E470" s="614" t="s">
        <v>8</v>
      </c>
      <c r="F470" s="614" t="s">
        <v>103</v>
      </c>
      <c r="G470" s="751" t="s">
        <v>8</v>
      </c>
      <c r="H470" s="614">
        <v>165</v>
      </c>
    </row>
    <row r="471" spans="1:8" x14ac:dyDescent="0.25">
      <c r="A471" s="662">
        <v>469</v>
      </c>
      <c r="B471" s="620" t="s">
        <v>392</v>
      </c>
      <c r="C471" s="621" t="s">
        <v>414</v>
      </c>
      <c r="D471" s="621" t="s">
        <v>418</v>
      </c>
      <c r="E471" s="622" t="s">
        <v>8</v>
      </c>
      <c r="F471" s="622" t="s">
        <v>103</v>
      </c>
      <c r="G471" s="624" t="s">
        <v>8</v>
      </c>
      <c r="H471" s="621">
        <v>161</v>
      </c>
    </row>
    <row r="472" spans="1:8" x14ac:dyDescent="0.25">
      <c r="A472" s="662">
        <v>470</v>
      </c>
      <c r="B472" s="613" t="s">
        <v>258</v>
      </c>
      <c r="C472" s="614" t="s">
        <v>360</v>
      </c>
      <c r="D472" s="614" t="s">
        <v>370</v>
      </c>
      <c r="E472" s="614" t="s">
        <v>8</v>
      </c>
      <c r="F472" s="614" t="s">
        <v>11</v>
      </c>
      <c r="G472" s="616" t="s">
        <v>381</v>
      </c>
      <c r="H472" s="614">
        <v>160</v>
      </c>
    </row>
    <row r="473" spans="1:8" x14ac:dyDescent="0.25">
      <c r="A473" s="662">
        <v>471</v>
      </c>
      <c r="B473" s="620" t="s">
        <v>392</v>
      </c>
      <c r="C473" s="621" t="s">
        <v>454</v>
      </c>
      <c r="D473" s="621" t="s">
        <v>457</v>
      </c>
      <c r="E473" s="622" t="s">
        <v>8</v>
      </c>
      <c r="F473" s="622" t="s">
        <v>103</v>
      </c>
      <c r="G473" s="622" t="s">
        <v>8</v>
      </c>
      <c r="H473" s="621">
        <v>160</v>
      </c>
    </row>
    <row r="474" spans="1:8" x14ac:dyDescent="0.25">
      <c r="A474" s="662">
        <v>472</v>
      </c>
      <c r="B474" s="620" t="s">
        <v>392</v>
      </c>
      <c r="C474" s="621" t="s">
        <v>476</v>
      </c>
      <c r="D474" s="621" t="s">
        <v>498</v>
      </c>
      <c r="E474" s="622" t="s">
        <v>8</v>
      </c>
      <c r="F474" s="622" t="s">
        <v>7</v>
      </c>
      <c r="G474" s="622"/>
      <c r="H474" s="621">
        <v>160</v>
      </c>
    </row>
    <row r="475" spans="1:8" x14ac:dyDescent="0.25">
      <c r="A475" s="662">
        <v>473</v>
      </c>
      <c r="B475" s="734" t="s">
        <v>743</v>
      </c>
      <c r="C475" s="744" t="s">
        <v>764</v>
      </c>
      <c r="D475" s="660" t="s">
        <v>774</v>
      </c>
      <c r="E475" s="660" t="s">
        <v>8</v>
      </c>
      <c r="F475" s="660" t="s">
        <v>103</v>
      </c>
      <c r="G475" s="660" t="s">
        <v>8</v>
      </c>
      <c r="H475" s="660">
        <v>160</v>
      </c>
    </row>
    <row r="476" spans="1:8" x14ac:dyDescent="0.25">
      <c r="A476" s="662">
        <v>474</v>
      </c>
      <c r="B476" s="602" t="s">
        <v>108</v>
      </c>
      <c r="C476" s="602" t="s">
        <v>109</v>
      </c>
      <c r="D476" s="603" t="s">
        <v>115</v>
      </c>
      <c r="E476" s="603" t="s">
        <v>122</v>
      </c>
      <c r="F476" s="602"/>
      <c r="G476" s="602"/>
      <c r="H476" s="603">
        <v>158</v>
      </c>
    </row>
    <row r="477" spans="1:8" x14ac:dyDescent="0.25">
      <c r="A477" s="662">
        <v>475</v>
      </c>
      <c r="B477" s="602" t="s">
        <v>108</v>
      </c>
      <c r="C477" s="603" t="s">
        <v>220</v>
      </c>
      <c r="D477" s="603" t="s">
        <v>227</v>
      </c>
      <c r="E477" s="603" t="s">
        <v>152</v>
      </c>
      <c r="F477" s="603"/>
      <c r="G477" s="602"/>
      <c r="H477" s="603">
        <v>155</v>
      </c>
    </row>
    <row r="478" spans="1:8" x14ac:dyDescent="0.25">
      <c r="A478" s="662">
        <v>476</v>
      </c>
      <c r="B478" s="620" t="s">
        <v>392</v>
      </c>
      <c r="C478" s="621" t="s">
        <v>399</v>
      </c>
      <c r="D478" s="621" t="s">
        <v>402</v>
      </c>
      <c r="E478" s="622" t="s">
        <v>8</v>
      </c>
      <c r="F478" s="622" t="s">
        <v>103</v>
      </c>
      <c r="G478" s="622" t="s">
        <v>8</v>
      </c>
      <c r="H478" s="621">
        <v>155</v>
      </c>
    </row>
    <row r="479" spans="1:8" x14ac:dyDescent="0.25">
      <c r="A479" s="662">
        <v>477</v>
      </c>
      <c r="B479" s="599" t="s">
        <v>26</v>
      </c>
      <c r="C479" s="637" t="s">
        <v>996</v>
      </c>
      <c r="D479" s="599" t="s">
        <v>92</v>
      </c>
      <c r="E479" s="599" t="s">
        <v>8</v>
      </c>
      <c r="F479" s="599" t="s">
        <v>999</v>
      </c>
      <c r="G479" s="599" t="s">
        <v>8</v>
      </c>
      <c r="H479" s="645">
        <v>155</v>
      </c>
    </row>
    <row r="480" spans="1:8" x14ac:dyDescent="0.25">
      <c r="A480" s="662">
        <v>478</v>
      </c>
      <c r="B480" s="613" t="s">
        <v>258</v>
      </c>
      <c r="C480" s="614" t="s">
        <v>360</v>
      </c>
      <c r="D480" s="614" t="s">
        <v>362</v>
      </c>
      <c r="E480" s="614" t="s">
        <v>8</v>
      </c>
      <c r="F480" s="614" t="s">
        <v>103</v>
      </c>
      <c r="G480" s="616" t="s">
        <v>8</v>
      </c>
      <c r="H480" s="614">
        <v>152</v>
      </c>
    </row>
    <row r="481" spans="1:8" x14ac:dyDescent="0.25">
      <c r="A481" s="662">
        <v>479</v>
      </c>
      <c r="B481" s="599" t="s">
        <v>26</v>
      </c>
      <c r="C481" s="637" t="s">
        <v>0</v>
      </c>
      <c r="D481" s="646" t="s">
        <v>15</v>
      </c>
      <c r="E481" s="646" t="s">
        <v>14</v>
      </c>
      <c r="F481" s="637"/>
      <c r="G481" s="646"/>
      <c r="H481" s="645">
        <v>152</v>
      </c>
    </row>
    <row r="482" spans="1:8" x14ac:dyDescent="0.25">
      <c r="A482" s="662">
        <v>480</v>
      </c>
      <c r="B482" s="599" t="s">
        <v>515</v>
      </c>
      <c r="C482" s="599" t="s">
        <v>589</v>
      </c>
      <c r="D482" s="641" t="s">
        <v>593</v>
      </c>
      <c r="E482" s="642" t="s">
        <v>8</v>
      </c>
      <c r="F482" s="637" t="s">
        <v>7</v>
      </c>
      <c r="G482" s="642" t="s">
        <v>8</v>
      </c>
      <c r="H482" s="645">
        <v>152</v>
      </c>
    </row>
    <row r="483" spans="1:8" x14ac:dyDescent="0.25">
      <c r="A483" s="662">
        <v>481</v>
      </c>
      <c r="B483" s="602" t="s">
        <v>108</v>
      </c>
      <c r="C483" s="611" t="s">
        <v>153</v>
      </c>
      <c r="D483" s="605" t="s">
        <v>160</v>
      </c>
      <c r="E483" s="605" t="s">
        <v>77</v>
      </c>
      <c r="F483" s="610" t="s">
        <v>977</v>
      </c>
      <c r="G483" s="605"/>
      <c r="H483" s="603">
        <v>150</v>
      </c>
    </row>
    <row r="484" spans="1:8" x14ac:dyDescent="0.25">
      <c r="A484" s="662">
        <v>482</v>
      </c>
      <c r="B484" s="613" t="s">
        <v>258</v>
      </c>
      <c r="C484" s="613" t="s">
        <v>282</v>
      </c>
      <c r="D484" s="701" t="s">
        <v>284</v>
      </c>
      <c r="E484" s="701" t="s">
        <v>8</v>
      </c>
      <c r="F484" s="614" t="s">
        <v>103</v>
      </c>
      <c r="G484" s="693" t="s">
        <v>8</v>
      </c>
      <c r="H484" s="614">
        <v>150</v>
      </c>
    </row>
    <row r="485" spans="1:8" x14ac:dyDescent="0.25">
      <c r="A485" s="662">
        <v>483</v>
      </c>
      <c r="B485" s="613" t="s">
        <v>258</v>
      </c>
      <c r="C485" s="614" t="s">
        <v>360</v>
      </c>
      <c r="D485" s="701" t="s">
        <v>363</v>
      </c>
      <c r="E485" s="701" t="s">
        <v>8</v>
      </c>
      <c r="F485" s="614" t="s">
        <v>103</v>
      </c>
      <c r="G485" s="693" t="s">
        <v>8</v>
      </c>
      <c r="H485" s="614">
        <v>150</v>
      </c>
    </row>
    <row r="486" spans="1:8" x14ac:dyDescent="0.25">
      <c r="A486" s="662">
        <v>484</v>
      </c>
      <c r="B486" s="613" t="s">
        <v>258</v>
      </c>
      <c r="C486" s="614" t="s">
        <v>360</v>
      </c>
      <c r="D486" s="701" t="s">
        <v>364</v>
      </c>
      <c r="E486" s="701" t="s">
        <v>8</v>
      </c>
      <c r="F486" s="614" t="s">
        <v>103</v>
      </c>
      <c r="G486" s="693" t="s">
        <v>8</v>
      </c>
      <c r="H486" s="614">
        <v>150</v>
      </c>
    </row>
    <row r="487" spans="1:8" x14ac:dyDescent="0.25">
      <c r="A487" s="662">
        <v>485</v>
      </c>
      <c r="B487" s="620" t="s">
        <v>392</v>
      </c>
      <c r="C487" s="621" t="s">
        <v>414</v>
      </c>
      <c r="D487" s="621" t="s">
        <v>421</v>
      </c>
      <c r="E487" s="622" t="s">
        <v>8</v>
      </c>
      <c r="F487" s="622" t="s">
        <v>103</v>
      </c>
      <c r="G487" s="622" t="s">
        <v>8</v>
      </c>
      <c r="H487" s="621">
        <v>150</v>
      </c>
    </row>
    <row r="488" spans="1:8" x14ac:dyDescent="0.25">
      <c r="A488" s="662">
        <v>486</v>
      </c>
      <c r="B488" s="620" t="s">
        <v>392</v>
      </c>
      <c r="C488" s="621" t="s">
        <v>460</v>
      </c>
      <c r="D488" s="621" t="s">
        <v>463</v>
      </c>
      <c r="E488" s="622" t="s">
        <v>8</v>
      </c>
      <c r="F488" s="622" t="s">
        <v>103</v>
      </c>
      <c r="G488" s="622" t="s">
        <v>8</v>
      </c>
      <c r="H488" s="621">
        <v>150</v>
      </c>
    </row>
    <row r="489" spans="1:8" x14ac:dyDescent="0.25">
      <c r="A489" s="662">
        <v>487</v>
      </c>
      <c r="B489" s="620" t="s">
        <v>392</v>
      </c>
      <c r="C489" s="621" t="s">
        <v>503</v>
      </c>
      <c r="D489" s="621" t="s">
        <v>504</v>
      </c>
      <c r="E489" s="622" t="s">
        <v>121</v>
      </c>
      <c r="F489" s="622" t="s">
        <v>7</v>
      </c>
      <c r="G489" s="622" t="s">
        <v>8</v>
      </c>
      <c r="H489" s="621">
        <v>150</v>
      </c>
    </row>
    <row r="490" spans="1:8" x14ac:dyDescent="0.25">
      <c r="A490" s="662">
        <v>488</v>
      </c>
      <c r="B490" s="745" t="s">
        <v>609</v>
      </c>
      <c r="C490" s="744" t="s">
        <v>657</v>
      </c>
      <c r="D490" s="643" t="s">
        <v>662</v>
      </c>
      <c r="E490" s="643" t="s">
        <v>122</v>
      </c>
      <c r="F490" s="643"/>
      <c r="G490" s="643"/>
      <c r="H490" s="643">
        <v>150</v>
      </c>
    </row>
    <row r="491" spans="1:8" x14ac:dyDescent="0.25">
      <c r="A491" s="662">
        <v>489</v>
      </c>
      <c r="B491" s="599" t="s">
        <v>515</v>
      </c>
      <c r="C491" s="599" t="s">
        <v>562</v>
      </c>
      <c r="D491" s="645" t="s">
        <v>568</v>
      </c>
      <c r="E491" s="645" t="s">
        <v>8</v>
      </c>
      <c r="F491" s="637" t="s">
        <v>7</v>
      </c>
      <c r="G491" s="645" t="s">
        <v>8</v>
      </c>
      <c r="H491" s="645">
        <v>147</v>
      </c>
    </row>
    <row r="492" spans="1:8" x14ac:dyDescent="0.25">
      <c r="A492" s="662">
        <v>490</v>
      </c>
      <c r="B492" s="599" t="s">
        <v>515</v>
      </c>
      <c r="C492" s="599" t="s">
        <v>562</v>
      </c>
      <c r="D492" s="645" t="s">
        <v>574</v>
      </c>
      <c r="E492" s="645" t="s">
        <v>14</v>
      </c>
      <c r="F492" s="645"/>
      <c r="G492" s="645"/>
      <c r="H492" s="645">
        <v>142</v>
      </c>
    </row>
    <row r="493" spans="1:8" x14ac:dyDescent="0.25">
      <c r="A493" s="662">
        <v>491</v>
      </c>
      <c r="B493" s="745" t="s">
        <v>609</v>
      </c>
      <c r="C493" s="744" t="s">
        <v>646</v>
      </c>
      <c r="D493" s="643" t="s">
        <v>651</v>
      </c>
      <c r="E493" s="643" t="s">
        <v>77</v>
      </c>
      <c r="F493" s="643"/>
      <c r="G493" s="643"/>
      <c r="H493" s="643">
        <v>142</v>
      </c>
    </row>
    <row r="494" spans="1:8" x14ac:dyDescent="0.25">
      <c r="A494" s="662">
        <v>492</v>
      </c>
      <c r="B494" s="602" t="s">
        <v>108</v>
      </c>
      <c r="C494" s="611" t="s">
        <v>153</v>
      </c>
      <c r="D494" s="603" t="s">
        <v>157</v>
      </c>
      <c r="E494" s="603" t="s">
        <v>77</v>
      </c>
      <c r="F494" s="612"/>
      <c r="G494" s="607"/>
      <c r="H494" s="603">
        <v>140</v>
      </c>
    </row>
    <row r="495" spans="1:8" x14ac:dyDescent="0.25">
      <c r="A495" s="662">
        <v>493</v>
      </c>
      <c r="B495" s="613" t="s">
        <v>258</v>
      </c>
      <c r="C495" s="614" t="s">
        <v>382</v>
      </c>
      <c r="D495" s="614" t="s">
        <v>386</v>
      </c>
      <c r="E495" s="614" t="s">
        <v>8</v>
      </c>
      <c r="F495" s="614" t="s">
        <v>103</v>
      </c>
      <c r="G495" s="693" t="s">
        <v>8</v>
      </c>
      <c r="H495" s="614">
        <v>140</v>
      </c>
    </row>
    <row r="496" spans="1:8" x14ac:dyDescent="0.25">
      <c r="A496" s="662">
        <v>494</v>
      </c>
      <c r="B496" s="620" t="s">
        <v>392</v>
      </c>
      <c r="C496" s="621" t="s">
        <v>431</v>
      </c>
      <c r="D496" s="621" t="s">
        <v>433</v>
      </c>
      <c r="E496" s="622" t="s">
        <v>77</v>
      </c>
      <c r="F496" s="622"/>
      <c r="G496" s="684"/>
      <c r="H496" s="621">
        <v>140</v>
      </c>
    </row>
    <row r="497" spans="1:8" x14ac:dyDescent="0.25">
      <c r="A497" s="662">
        <v>495</v>
      </c>
      <c r="B497" s="599" t="s">
        <v>26</v>
      </c>
      <c r="C497" s="599" t="s">
        <v>27</v>
      </c>
      <c r="D497" s="752" t="s">
        <v>35</v>
      </c>
      <c r="E497" s="752" t="s">
        <v>14</v>
      </c>
      <c r="F497" s="637" t="s">
        <v>7</v>
      </c>
      <c r="G497" s="682"/>
      <c r="H497" s="645">
        <v>140</v>
      </c>
    </row>
    <row r="498" spans="1:8" x14ac:dyDescent="0.25">
      <c r="A498" s="662">
        <v>496</v>
      </c>
      <c r="B498" s="599" t="s">
        <v>26</v>
      </c>
      <c r="C498" s="637" t="s">
        <v>996</v>
      </c>
      <c r="D498" s="599" t="s">
        <v>96</v>
      </c>
      <c r="E498" s="599" t="s">
        <v>2</v>
      </c>
      <c r="F498" s="599" t="s">
        <v>1001</v>
      </c>
      <c r="G498" s="650" t="s">
        <v>8</v>
      </c>
      <c r="H498" s="645">
        <v>140</v>
      </c>
    </row>
    <row r="499" spans="1:8" x14ac:dyDescent="0.25">
      <c r="A499" s="662">
        <v>497</v>
      </c>
      <c r="B499" s="745" t="s">
        <v>609</v>
      </c>
      <c r="C499" s="744" t="s">
        <v>657</v>
      </c>
      <c r="D499" s="643" t="s">
        <v>665</v>
      </c>
      <c r="E499" s="643" t="s">
        <v>14</v>
      </c>
      <c r="F499" s="643"/>
      <c r="G499" s="643"/>
      <c r="H499" s="643">
        <v>140</v>
      </c>
    </row>
    <row r="500" spans="1:8" x14ac:dyDescent="0.25">
      <c r="A500" s="662">
        <v>498</v>
      </c>
      <c r="B500" s="729" t="s">
        <v>743</v>
      </c>
      <c r="C500" s="744" t="s">
        <v>705</v>
      </c>
      <c r="D500" s="645" t="s">
        <v>711</v>
      </c>
      <c r="E500" s="645" t="s">
        <v>102</v>
      </c>
      <c r="F500" s="654" t="s">
        <v>7</v>
      </c>
      <c r="G500" s="641" t="s">
        <v>102</v>
      </c>
      <c r="H500" s="645">
        <v>140</v>
      </c>
    </row>
    <row r="501" spans="1:8" x14ac:dyDescent="0.25">
      <c r="A501" s="662">
        <v>499</v>
      </c>
      <c r="B501" s="734" t="s">
        <v>743</v>
      </c>
      <c r="C501" s="744" t="s">
        <v>859</v>
      </c>
      <c r="D501" s="660" t="s">
        <v>862</v>
      </c>
      <c r="E501" s="660" t="s">
        <v>8</v>
      </c>
      <c r="F501" s="660" t="s">
        <v>7</v>
      </c>
      <c r="G501" s="660" t="s">
        <v>8</v>
      </c>
      <c r="H501" s="660">
        <v>140</v>
      </c>
    </row>
    <row r="502" spans="1:8" x14ac:dyDescent="0.25">
      <c r="A502" s="662">
        <v>500</v>
      </c>
      <c r="B502" s="602" t="s">
        <v>108</v>
      </c>
      <c r="C502" s="602" t="s">
        <v>109</v>
      </c>
      <c r="D502" s="603" t="s">
        <v>117</v>
      </c>
      <c r="E502" s="603" t="s">
        <v>122</v>
      </c>
      <c r="F502" s="602"/>
      <c r="G502" s="602"/>
      <c r="H502" s="603">
        <v>135</v>
      </c>
    </row>
    <row r="503" spans="1:8" x14ac:dyDescent="0.25">
      <c r="A503" s="662">
        <v>501</v>
      </c>
      <c r="B503" s="599" t="s">
        <v>515</v>
      </c>
      <c r="C503" s="599" t="s">
        <v>581</v>
      </c>
      <c r="D503" s="643" t="s">
        <v>588</v>
      </c>
      <c r="E503" s="643" t="s">
        <v>8</v>
      </c>
      <c r="F503" s="637" t="s">
        <v>7</v>
      </c>
      <c r="G503" s="643" t="s">
        <v>8</v>
      </c>
      <c r="H503" s="645">
        <v>135</v>
      </c>
    </row>
    <row r="504" spans="1:8" x14ac:dyDescent="0.25">
      <c r="A504" s="662">
        <v>502</v>
      </c>
      <c r="B504" s="729" t="s">
        <v>743</v>
      </c>
      <c r="C504" s="744" t="s">
        <v>697</v>
      </c>
      <c r="D504" s="645" t="s">
        <v>704</v>
      </c>
      <c r="E504" s="645" t="s">
        <v>14</v>
      </c>
      <c r="F504" s="645"/>
      <c r="G504" s="645"/>
      <c r="H504" s="645">
        <v>135</v>
      </c>
    </row>
    <row r="505" spans="1:8" x14ac:dyDescent="0.25">
      <c r="A505" s="662">
        <v>503</v>
      </c>
      <c r="B505" s="599" t="s">
        <v>515</v>
      </c>
      <c r="C505" s="599" t="s">
        <v>576</v>
      </c>
      <c r="D505" s="645" t="s">
        <v>579</v>
      </c>
      <c r="E505" s="645" t="s">
        <v>8</v>
      </c>
      <c r="F505" s="637" t="s">
        <v>7</v>
      </c>
      <c r="G505" s="645" t="s">
        <v>8</v>
      </c>
      <c r="H505" s="645">
        <v>133</v>
      </c>
    </row>
    <row r="506" spans="1:8" x14ac:dyDescent="0.25">
      <c r="A506" s="662">
        <v>504</v>
      </c>
      <c r="B506" s="734" t="s">
        <v>743</v>
      </c>
      <c r="C506" s="744" t="s">
        <v>782</v>
      </c>
      <c r="D506" s="660" t="s">
        <v>787</v>
      </c>
      <c r="E506" s="660" t="s">
        <v>14</v>
      </c>
      <c r="F506" s="660"/>
      <c r="G506" s="660"/>
      <c r="H506" s="660">
        <v>132</v>
      </c>
    </row>
    <row r="507" spans="1:8" x14ac:dyDescent="0.25">
      <c r="A507" s="662">
        <v>505</v>
      </c>
      <c r="B507" s="602" t="s">
        <v>108</v>
      </c>
      <c r="C507" s="602" t="s">
        <v>109</v>
      </c>
      <c r="D507" s="603" t="s">
        <v>120</v>
      </c>
      <c r="E507" s="603" t="s">
        <v>77</v>
      </c>
      <c r="F507" s="602"/>
      <c r="G507" s="602"/>
      <c r="H507" s="603">
        <v>130</v>
      </c>
    </row>
    <row r="508" spans="1:8" x14ac:dyDescent="0.25">
      <c r="A508" s="662">
        <v>506</v>
      </c>
      <c r="B508" s="613" t="s">
        <v>258</v>
      </c>
      <c r="C508" s="614" t="s">
        <v>257</v>
      </c>
      <c r="D508" s="614" t="s">
        <v>280</v>
      </c>
      <c r="E508" s="701" t="s">
        <v>8</v>
      </c>
      <c r="F508" s="614" t="s">
        <v>103</v>
      </c>
      <c r="G508" s="618" t="s">
        <v>8</v>
      </c>
      <c r="H508" s="614">
        <v>130</v>
      </c>
    </row>
    <row r="509" spans="1:8" x14ac:dyDescent="0.25">
      <c r="A509" s="662">
        <v>507</v>
      </c>
      <c r="B509" s="613" t="s">
        <v>258</v>
      </c>
      <c r="C509" s="613" t="s">
        <v>282</v>
      </c>
      <c r="D509" s="614" t="s">
        <v>287</v>
      </c>
      <c r="E509" s="614" t="s">
        <v>14</v>
      </c>
      <c r="F509" s="614" t="s">
        <v>103</v>
      </c>
      <c r="G509" s="616"/>
      <c r="H509" s="614">
        <v>130</v>
      </c>
    </row>
    <row r="510" spans="1:8" x14ac:dyDescent="0.25">
      <c r="A510" s="662">
        <v>508</v>
      </c>
      <c r="B510" s="613" t="s">
        <v>258</v>
      </c>
      <c r="C510" s="614" t="s">
        <v>360</v>
      </c>
      <c r="D510" s="613" t="s">
        <v>380</v>
      </c>
      <c r="E510" s="614" t="s">
        <v>14</v>
      </c>
      <c r="F510" s="613"/>
      <c r="G510" s="616"/>
      <c r="H510" s="614">
        <v>130</v>
      </c>
    </row>
    <row r="511" spans="1:8" x14ac:dyDescent="0.25">
      <c r="A511" s="662">
        <v>509</v>
      </c>
      <c r="B511" s="599" t="s">
        <v>515</v>
      </c>
      <c r="C511" s="645" t="s">
        <v>544</v>
      </c>
      <c r="D511" s="645" t="s">
        <v>556</v>
      </c>
      <c r="E511" s="645" t="s">
        <v>14</v>
      </c>
      <c r="F511" s="637" t="s">
        <v>7</v>
      </c>
      <c r="G511" s="645"/>
      <c r="H511" s="645">
        <v>130</v>
      </c>
    </row>
    <row r="512" spans="1:8" x14ac:dyDescent="0.25">
      <c r="A512" s="662">
        <v>510</v>
      </c>
      <c r="B512" s="745" t="s">
        <v>609</v>
      </c>
      <c r="C512" s="744" t="s">
        <v>646</v>
      </c>
      <c r="D512" s="643" t="s">
        <v>652</v>
      </c>
      <c r="E512" s="643" t="s">
        <v>77</v>
      </c>
      <c r="F512" s="643"/>
      <c r="G512" s="643"/>
      <c r="H512" s="643">
        <v>130</v>
      </c>
    </row>
    <row r="513" spans="1:8" x14ac:dyDescent="0.25">
      <c r="A513" s="662">
        <v>511</v>
      </c>
      <c r="B513" s="729" t="s">
        <v>743</v>
      </c>
      <c r="C513" s="744" t="s">
        <v>697</v>
      </c>
      <c r="D513" s="645" t="s">
        <v>702</v>
      </c>
      <c r="E513" s="645" t="s">
        <v>14</v>
      </c>
      <c r="F513" s="645"/>
      <c r="G513" s="645"/>
      <c r="H513" s="645">
        <v>130</v>
      </c>
    </row>
    <row r="514" spans="1:8" x14ac:dyDescent="0.25">
      <c r="A514" s="662">
        <v>512</v>
      </c>
      <c r="B514" s="602" t="s">
        <v>108</v>
      </c>
      <c r="C514" s="603" t="s">
        <v>133</v>
      </c>
      <c r="D514" s="603" t="s">
        <v>136</v>
      </c>
      <c r="E514" s="603" t="s">
        <v>8</v>
      </c>
      <c r="F514" s="603" t="s">
        <v>103</v>
      </c>
      <c r="G514" s="603" t="s">
        <v>8</v>
      </c>
      <c r="H514" s="603">
        <v>125</v>
      </c>
    </row>
    <row r="515" spans="1:8" x14ac:dyDescent="0.25">
      <c r="A515" s="662">
        <v>513</v>
      </c>
      <c r="B515" s="602" t="s">
        <v>108</v>
      </c>
      <c r="C515" s="603" t="s">
        <v>133</v>
      </c>
      <c r="D515" s="603" t="s">
        <v>137</v>
      </c>
      <c r="E515" s="603" t="s">
        <v>8</v>
      </c>
      <c r="F515" s="603" t="s">
        <v>103</v>
      </c>
      <c r="G515" s="603" t="s">
        <v>8</v>
      </c>
      <c r="H515" s="603">
        <v>125</v>
      </c>
    </row>
    <row r="516" spans="1:8" x14ac:dyDescent="0.25">
      <c r="A516" s="662">
        <v>514</v>
      </c>
      <c r="B516" s="613" t="s">
        <v>258</v>
      </c>
      <c r="C516" s="614" t="s">
        <v>319</v>
      </c>
      <c r="D516" s="614" t="s">
        <v>333</v>
      </c>
      <c r="E516" s="614" t="s">
        <v>3</v>
      </c>
      <c r="F516" s="614" t="s">
        <v>186</v>
      </c>
      <c r="G516" s="616" t="s">
        <v>3</v>
      </c>
      <c r="H516" s="614">
        <v>125</v>
      </c>
    </row>
    <row r="517" spans="1:8" x14ac:dyDescent="0.25">
      <c r="A517" s="662">
        <v>515</v>
      </c>
      <c r="B517" s="620" t="s">
        <v>392</v>
      </c>
      <c r="C517" s="621" t="s">
        <v>503</v>
      </c>
      <c r="D517" s="621" t="s">
        <v>506</v>
      </c>
      <c r="E517" s="622" t="s">
        <v>14</v>
      </c>
      <c r="F517" s="622"/>
      <c r="G517" s="622"/>
      <c r="H517" s="621">
        <v>125</v>
      </c>
    </row>
    <row r="518" spans="1:8" x14ac:dyDescent="0.25">
      <c r="A518" s="662">
        <v>516</v>
      </c>
      <c r="B518" s="734" t="s">
        <v>743</v>
      </c>
      <c r="C518" s="744" t="s">
        <v>807</v>
      </c>
      <c r="D518" s="660" t="s">
        <v>814</v>
      </c>
      <c r="E518" s="660" t="s">
        <v>14</v>
      </c>
      <c r="F518" s="660"/>
      <c r="G518" s="660"/>
      <c r="H518" s="660">
        <v>125</v>
      </c>
    </row>
    <row r="519" spans="1:8" x14ac:dyDescent="0.25">
      <c r="A519" s="662">
        <v>517</v>
      </c>
      <c r="B519" s="734" t="s">
        <v>743</v>
      </c>
      <c r="C519" s="744" t="s">
        <v>841</v>
      </c>
      <c r="D519" s="746" t="s">
        <v>843</v>
      </c>
      <c r="E519" s="746" t="s">
        <v>8</v>
      </c>
      <c r="F519" s="660" t="s">
        <v>7</v>
      </c>
      <c r="G519" s="746" t="s">
        <v>8</v>
      </c>
      <c r="H519" s="660">
        <v>125</v>
      </c>
    </row>
    <row r="520" spans="1:8" x14ac:dyDescent="0.25">
      <c r="A520" s="662">
        <v>518</v>
      </c>
      <c r="B520" s="613" t="s">
        <v>258</v>
      </c>
      <c r="C520" s="614" t="s">
        <v>308</v>
      </c>
      <c r="D520" s="614" t="s">
        <v>310</v>
      </c>
      <c r="E520" s="614" t="s">
        <v>8</v>
      </c>
      <c r="F520" s="615" t="s">
        <v>625</v>
      </c>
      <c r="G520" s="616" t="s">
        <v>8</v>
      </c>
      <c r="H520" s="614">
        <v>120</v>
      </c>
    </row>
    <row r="521" spans="1:8" x14ac:dyDescent="0.25">
      <c r="A521" s="662">
        <v>519</v>
      </c>
      <c r="B521" s="613" t="s">
        <v>258</v>
      </c>
      <c r="C521" s="614" t="s">
        <v>308</v>
      </c>
      <c r="D521" s="614" t="s">
        <v>312</v>
      </c>
      <c r="E521" s="615" t="s">
        <v>122</v>
      </c>
      <c r="F521" s="614"/>
      <c r="G521" s="616"/>
      <c r="H521" s="614">
        <v>120</v>
      </c>
    </row>
    <row r="522" spans="1:8" x14ac:dyDescent="0.25">
      <c r="A522" s="662">
        <v>520</v>
      </c>
      <c r="B522" s="613" t="s">
        <v>258</v>
      </c>
      <c r="C522" s="614" t="s">
        <v>382</v>
      </c>
      <c r="D522" s="614" t="s">
        <v>389</v>
      </c>
      <c r="E522" s="614" t="s">
        <v>14</v>
      </c>
      <c r="F522" s="614" t="s">
        <v>103</v>
      </c>
      <c r="G522" s="616"/>
      <c r="H522" s="614">
        <v>120</v>
      </c>
    </row>
    <row r="523" spans="1:8" x14ac:dyDescent="0.25">
      <c r="A523" s="662">
        <v>521</v>
      </c>
      <c r="B523" s="734" t="s">
        <v>743</v>
      </c>
      <c r="C523" s="744" t="s">
        <v>817</v>
      </c>
      <c r="D523" s="745" t="s">
        <v>826</v>
      </c>
      <c r="E523" s="746" t="s">
        <v>8</v>
      </c>
      <c r="F523" s="746" t="s">
        <v>7</v>
      </c>
      <c r="G523" s="746" t="s">
        <v>8</v>
      </c>
      <c r="H523" s="660">
        <v>120</v>
      </c>
    </row>
    <row r="524" spans="1:8" x14ac:dyDescent="0.25">
      <c r="A524" s="662">
        <v>522</v>
      </c>
      <c r="B524" s="734" t="s">
        <v>743</v>
      </c>
      <c r="C524" s="744" t="s">
        <v>764</v>
      </c>
      <c r="D524" s="660" t="s">
        <v>779</v>
      </c>
      <c r="E524" s="660" t="s">
        <v>8</v>
      </c>
      <c r="F524" s="660" t="s">
        <v>7</v>
      </c>
      <c r="G524" s="660" t="s">
        <v>8</v>
      </c>
      <c r="H524" s="660">
        <v>120</v>
      </c>
    </row>
    <row r="525" spans="1:8" x14ac:dyDescent="0.25">
      <c r="A525" s="662">
        <v>523</v>
      </c>
      <c r="B525" s="734" t="s">
        <v>743</v>
      </c>
      <c r="C525" s="744" t="s">
        <v>807</v>
      </c>
      <c r="D525" s="660" t="s">
        <v>810</v>
      </c>
      <c r="E525" s="660" t="s">
        <v>3</v>
      </c>
      <c r="F525" s="643" t="s">
        <v>186</v>
      </c>
      <c r="G525" s="660" t="s">
        <v>3</v>
      </c>
      <c r="H525" s="660">
        <v>120</v>
      </c>
    </row>
    <row r="526" spans="1:8" x14ac:dyDescent="0.25">
      <c r="A526" s="662">
        <v>524</v>
      </c>
      <c r="B526" s="613" t="s">
        <v>258</v>
      </c>
      <c r="C526" s="614" t="s">
        <v>382</v>
      </c>
      <c r="D526" s="614" t="s">
        <v>387</v>
      </c>
      <c r="E526" s="614" t="s">
        <v>8</v>
      </c>
      <c r="F526" s="614" t="s">
        <v>103</v>
      </c>
      <c r="G526" s="616" t="s">
        <v>8</v>
      </c>
      <c r="H526" s="614">
        <v>115</v>
      </c>
    </row>
    <row r="527" spans="1:8" x14ac:dyDescent="0.25">
      <c r="A527" s="662">
        <v>525</v>
      </c>
      <c r="B527" s="620" t="s">
        <v>392</v>
      </c>
      <c r="C527" s="621" t="s">
        <v>399</v>
      </c>
      <c r="D527" s="621" t="s">
        <v>404</v>
      </c>
      <c r="E527" s="622" t="s">
        <v>8</v>
      </c>
      <c r="F527" s="622" t="s">
        <v>103</v>
      </c>
      <c r="G527" s="622" t="s">
        <v>8</v>
      </c>
      <c r="H527" s="621">
        <v>115</v>
      </c>
    </row>
    <row r="528" spans="1:8" x14ac:dyDescent="0.25">
      <c r="A528" s="662">
        <v>526</v>
      </c>
      <c r="B528" s="599" t="s">
        <v>26</v>
      </c>
      <c r="C528" s="753" t="s">
        <v>41</v>
      </c>
      <c r="D528" s="754" t="s">
        <v>56</v>
      </c>
      <c r="E528" s="754" t="s">
        <v>14</v>
      </c>
      <c r="F528" s="754"/>
      <c r="G528" s="754"/>
      <c r="H528" s="645">
        <v>115</v>
      </c>
    </row>
    <row r="529" spans="1:8" x14ac:dyDescent="0.25">
      <c r="A529" s="662">
        <v>527</v>
      </c>
      <c r="B529" s="599" t="s">
        <v>515</v>
      </c>
      <c r="C529" s="645" t="s">
        <v>544</v>
      </c>
      <c r="D529" s="645" t="s">
        <v>557</v>
      </c>
      <c r="E529" s="645" t="s">
        <v>14</v>
      </c>
      <c r="F529" s="637" t="s">
        <v>7</v>
      </c>
      <c r="G529" s="645"/>
      <c r="H529" s="645">
        <v>115</v>
      </c>
    </row>
    <row r="530" spans="1:8" x14ac:dyDescent="0.25">
      <c r="A530" s="662">
        <v>528</v>
      </c>
      <c r="B530" s="602" t="s">
        <v>108</v>
      </c>
      <c r="C530" s="604" t="s">
        <v>684</v>
      </c>
      <c r="D530" s="603" t="s">
        <v>184</v>
      </c>
      <c r="E530" s="603" t="s">
        <v>8</v>
      </c>
      <c r="F530" s="603" t="s">
        <v>103</v>
      </c>
      <c r="G530" s="603"/>
      <c r="H530" s="603">
        <v>112</v>
      </c>
    </row>
    <row r="531" spans="1:8" x14ac:dyDescent="0.25">
      <c r="A531" s="662">
        <v>529</v>
      </c>
      <c r="B531" s="599" t="s">
        <v>26</v>
      </c>
      <c r="C531" s="599" t="s">
        <v>69</v>
      </c>
      <c r="D531" s="599" t="s">
        <v>73</v>
      </c>
      <c r="E531" s="599" t="s">
        <v>8</v>
      </c>
      <c r="F531" s="599" t="s">
        <v>7</v>
      </c>
      <c r="G531" s="599" t="s">
        <v>8</v>
      </c>
      <c r="H531" s="645">
        <v>112</v>
      </c>
    </row>
    <row r="532" spans="1:8" x14ac:dyDescent="0.25">
      <c r="A532" s="662">
        <v>530</v>
      </c>
      <c r="B532" s="599" t="s">
        <v>26</v>
      </c>
      <c r="C532" s="599" t="s">
        <v>57</v>
      </c>
      <c r="D532" s="599" t="s">
        <v>65</v>
      </c>
      <c r="E532" s="599" t="s">
        <v>14</v>
      </c>
      <c r="F532" s="599"/>
      <c r="G532" s="599"/>
      <c r="H532" s="645">
        <v>110</v>
      </c>
    </row>
    <row r="533" spans="1:8" x14ac:dyDescent="0.25">
      <c r="A533" s="662">
        <v>531</v>
      </c>
      <c r="B533" s="599" t="s">
        <v>515</v>
      </c>
      <c r="C533" s="599" t="s">
        <v>589</v>
      </c>
      <c r="D533" s="645" t="s">
        <v>594</v>
      </c>
      <c r="E533" s="643" t="s">
        <v>8</v>
      </c>
      <c r="F533" s="637" t="s">
        <v>7</v>
      </c>
      <c r="G533" s="643" t="s">
        <v>8</v>
      </c>
      <c r="H533" s="645">
        <v>110</v>
      </c>
    </row>
    <row r="534" spans="1:8" x14ac:dyDescent="0.25">
      <c r="A534" s="662">
        <v>532</v>
      </c>
      <c r="B534" s="734" t="s">
        <v>743</v>
      </c>
      <c r="C534" s="744" t="s">
        <v>876</v>
      </c>
      <c r="D534" s="660" t="s">
        <v>879</v>
      </c>
      <c r="E534" s="660" t="s">
        <v>3</v>
      </c>
      <c r="F534" s="660" t="s">
        <v>24</v>
      </c>
      <c r="G534" s="660" t="s">
        <v>3</v>
      </c>
      <c r="H534" s="660">
        <v>110</v>
      </c>
    </row>
    <row r="535" spans="1:8" x14ac:dyDescent="0.25">
      <c r="A535" s="662">
        <v>533</v>
      </c>
      <c r="B535" s="729" t="s">
        <v>743</v>
      </c>
      <c r="C535" s="744" t="s">
        <v>705</v>
      </c>
      <c r="D535" s="645" t="s">
        <v>708</v>
      </c>
      <c r="E535" s="645" t="s">
        <v>102</v>
      </c>
      <c r="F535" s="654" t="s">
        <v>7</v>
      </c>
      <c r="G535" s="645" t="s">
        <v>102</v>
      </c>
      <c r="H535" s="645">
        <v>107</v>
      </c>
    </row>
    <row r="536" spans="1:8" x14ac:dyDescent="0.25">
      <c r="A536" s="662">
        <v>534</v>
      </c>
      <c r="B536" s="602" t="s">
        <v>108</v>
      </c>
      <c r="C536" s="602" t="s">
        <v>109</v>
      </c>
      <c r="D536" s="603" t="s">
        <v>118</v>
      </c>
      <c r="E536" s="603" t="s">
        <v>77</v>
      </c>
      <c r="F536" s="602"/>
      <c r="G536" s="602"/>
      <c r="H536" s="603">
        <v>105</v>
      </c>
    </row>
    <row r="537" spans="1:8" x14ac:dyDescent="0.25">
      <c r="A537" s="662">
        <v>535</v>
      </c>
      <c r="B537" s="599" t="s">
        <v>26</v>
      </c>
      <c r="C537" s="637" t="s">
        <v>996</v>
      </c>
      <c r="D537" s="599" t="s">
        <v>97</v>
      </c>
      <c r="E537" s="752" t="s">
        <v>8</v>
      </c>
      <c r="F537" s="599" t="s">
        <v>1002</v>
      </c>
      <c r="G537" s="599" t="s">
        <v>8</v>
      </c>
      <c r="H537" s="645">
        <v>105</v>
      </c>
    </row>
    <row r="538" spans="1:8" x14ac:dyDescent="0.25">
      <c r="A538" s="662">
        <v>536</v>
      </c>
      <c r="B538" s="599" t="s">
        <v>515</v>
      </c>
      <c r="C538" s="648" t="s">
        <v>516</v>
      </c>
      <c r="D538" s="645" t="s">
        <v>533</v>
      </c>
      <c r="E538" s="645" t="s">
        <v>14</v>
      </c>
      <c r="F538" s="645"/>
      <c r="G538" s="599"/>
      <c r="H538" s="645">
        <v>105</v>
      </c>
    </row>
    <row r="539" spans="1:8" x14ac:dyDescent="0.25">
      <c r="A539" s="662">
        <v>537</v>
      </c>
      <c r="B539" s="734" t="s">
        <v>743</v>
      </c>
      <c r="C539" s="744" t="s">
        <v>876</v>
      </c>
      <c r="D539" s="660" t="s">
        <v>881</v>
      </c>
      <c r="E539" s="660" t="s">
        <v>8</v>
      </c>
      <c r="F539" s="660" t="s">
        <v>103</v>
      </c>
      <c r="G539" s="660" t="s">
        <v>8</v>
      </c>
      <c r="H539" s="660">
        <v>105</v>
      </c>
    </row>
    <row r="540" spans="1:8" x14ac:dyDescent="0.25">
      <c r="A540" s="662">
        <v>538</v>
      </c>
      <c r="B540" s="613" t="s">
        <v>258</v>
      </c>
      <c r="C540" s="614" t="s">
        <v>360</v>
      </c>
      <c r="D540" s="614" t="s">
        <v>365</v>
      </c>
      <c r="E540" s="614" t="s">
        <v>14</v>
      </c>
      <c r="F540" s="614"/>
      <c r="G540" s="616"/>
      <c r="H540" s="614">
        <v>102</v>
      </c>
    </row>
    <row r="541" spans="1:8" x14ac:dyDescent="0.25">
      <c r="A541" s="662">
        <v>539</v>
      </c>
      <c r="B541" s="620" t="s">
        <v>392</v>
      </c>
      <c r="C541" s="621" t="s">
        <v>476</v>
      </c>
      <c r="D541" s="621" t="s">
        <v>483</v>
      </c>
      <c r="E541" s="622" t="s">
        <v>8</v>
      </c>
      <c r="F541" s="622" t="s">
        <v>7</v>
      </c>
      <c r="G541" s="622" t="s">
        <v>8</v>
      </c>
      <c r="H541" s="621">
        <v>102</v>
      </c>
    </row>
    <row r="542" spans="1:8" x14ac:dyDescent="0.25">
      <c r="A542" s="662">
        <v>540</v>
      </c>
      <c r="B542" s="599" t="s">
        <v>1010</v>
      </c>
      <c r="C542" s="744" t="s">
        <v>1011</v>
      </c>
      <c r="D542" s="181" t="s">
        <v>902</v>
      </c>
      <c r="E542" s="181" t="s">
        <v>935</v>
      </c>
      <c r="F542" s="183" t="s">
        <v>7</v>
      </c>
      <c r="G542" s="181"/>
      <c r="H542" s="181">
        <v>102</v>
      </c>
    </row>
    <row r="543" spans="1:8" x14ac:dyDescent="0.25">
      <c r="A543" s="662">
        <v>541</v>
      </c>
      <c r="B543" s="602" t="s">
        <v>108</v>
      </c>
      <c r="C543" s="602" t="s">
        <v>109</v>
      </c>
      <c r="D543" s="603" t="s">
        <v>112</v>
      </c>
      <c r="E543" s="603" t="s">
        <v>122</v>
      </c>
      <c r="F543" s="602"/>
      <c r="G543" s="602"/>
      <c r="H543" s="603">
        <v>100</v>
      </c>
    </row>
    <row r="544" spans="1:8" x14ac:dyDescent="0.25">
      <c r="A544" s="662">
        <v>542</v>
      </c>
      <c r="B544" s="602" t="s">
        <v>108</v>
      </c>
      <c r="C544" s="603" t="s">
        <v>133</v>
      </c>
      <c r="D544" s="603" t="s">
        <v>115</v>
      </c>
      <c r="E544" s="603" t="s">
        <v>77</v>
      </c>
      <c r="F544" s="603"/>
      <c r="G544" s="603"/>
      <c r="H544" s="603">
        <v>100</v>
      </c>
    </row>
    <row r="545" spans="1:8" x14ac:dyDescent="0.25">
      <c r="A545" s="662">
        <v>543</v>
      </c>
      <c r="B545" s="602" t="s">
        <v>108</v>
      </c>
      <c r="C545" s="603" t="s">
        <v>133</v>
      </c>
      <c r="D545" s="603" t="s">
        <v>150</v>
      </c>
      <c r="E545" s="603" t="s">
        <v>3</v>
      </c>
      <c r="F545" s="603" t="s">
        <v>186</v>
      </c>
      <c r="G545" s="603" t="s">
        <v>3</v>
      </c>
      <c r="H545" s="603">
        <v>100</v>
      </c>
    </row>
    <row r="546" spans="1:8" x14ac:dyDescent="0.25">
      <c r="A546" s="662">
        <v>544</v>
      </c>
      <c r="B546" s="602" t="s">
        <v>108</v>
      </c>
      <c r="C546" s="611" t="s">
        <v>153</v>
      </c>
      <c r="D546" s="603" t="s">
        <v>158</v>
      </c>
      <c r="E546" s="603" t="s">
        <v>77</v>
      </c>
      <c r="F546" s="610" t="s">
        <v>978</v>
      </c>
      <c r="G546" s="603" t="s">
        <v>3</v>
      </c>
      <c r="H546" s="603">
        <v>100</v>
      </c>
    </row>
    <row r="547" spans="1:8" x14ac:dyDescent="0.25">
      <c r="A547" s="662">
        <v>545</v>
      </c>
      <c r="B547" s="602" t="s">
        <v>108</v>
      </c>
      <c r="C547" s="603" t="s">
        <v>220</v>
      </c>
      <c r="D547" s="603" t="s">
        <v>236</v>
      </c>
      <c r="E547" s="603" t="s">
        <v>122</v>
      </c>
      <c r="F547" s="603"/>
      <c r="G547" s="602"/>
      <c r="H547" s="603">
        <v>100</v>
      </c>
    </row>
    <row r="548" spans="1:8" x14ac:dyDescent="0.25">
      <c r="A548" s="662">
        <v>546</v>
      </c>
      <c r="B548" s="613" t="s">
        <v>258</v>
      </c>
      <c r="C548" s="614" t="s">
        <v>359</v>
      </c>
      <c r="D548" s="614" t="s">
        <v>358</v>
      </c>
      <c r="E548" s="614" t="s">
        <v>14</v>
      </c>
      <c r="F548" s="615" t="s">
        <v>103</v>
      </c>
      <c r="G548" s="616"/>
      <c r="H548" s="614">
        <v>100</v>
      </c>
    </row>
    <row r="549" spans="1:8" x14ac:dyDescent="0.25">
      <c r="A549" s="662">
        <v>547</v>
      </c>
      <c r="B549" s="599" t="s">
        <v>515</v>
      </c>
      <c r="C549" s="645" t="s">
        <v>544</v>
      </c>
      <c r="D549" s="645" t="s">
        <v>553</v>
      </c>
      <c r="E549" s="645" t="s">
        <v>8</v>
      </c>
      <c r="F549" s="637" t="s">
        <v>7</v>
      </c>
      <c r="G549" s="645" t="s">
        <v>8</v>
      </c>
      <c r="H549" s="645">
        <v>100</v>
      </c>
    </row>
    <row r="550" spans="1:8" x14ac:dyDescent="0.25">
      <c r="A550" s="662">
        <v>548</v>
      </c>
      <c r="B550" s="745" t="s">
        <v>609</v>
      </c>
      <c r="C550" s="744" t="s">
        <v>657</v>
      </c>
      <c r="D550" s="643" t="s">
        <v>663</v>
      </c>
      <c r="E550" s="643" t="s">
        <v>14</v>
      </c>
      <c r="F550" s="643"/>
      <c r="G550" s="643"/>
      <c r="H550" s="643">
        <v>100</v>
      </c>
    </row>
    <row r="551" spans="1:8" x14ac:dyDescent="0.25">
      <c r="A551" s="662">
        <v>549</v>
      </c>
      <c r="B551" s="602" t="s">
        <v>108</v>
      </c>
      <c r="C551" s="604" t="s">
        <v>684</v>
      </c>
      <c r="D551" s="603" t="s">
        <v>183</v>
      </c>
      <c r="E551" s="603" t="s">
        <v>8</v>
      </c>
      <c r="F551" s="603" t="s">
        <v>103</v>
      </c>
      <c r="G551" s="603" t="s">
        <v>8</v>
      </c>
      <c r="H551" s="603">
        <v>97</v>
      </c>
    </row>
    <row r="552" spans="1:8" x14ac:dyDescent="0.25">
      <c r="A552" s="662">
        <v>550</v>
      </c>
      <c r="B552" s="620" t="s">
        <v>392</v>
      </c>
      <c r="C552" s="623" t="s">
        <v>960</v>
      </c>
      <c r="D552" s="621" t="s">
        <v>449</v>
      </c>
      <c r="E552" s="622" t="s">
        <v>14</v>
      </c>
      <c r="F552" s="622"/>
      <c r="G552" s="622"/>
      <c r="H552" s="621">
        <v>97</v>
      </c>
    </row>
    <row r="553" spans="1:8" x14ac:dyDescent="0.25">
      <c r="A553" s="662">
        <v>551</v>
      </c>
      <c r="B553" s="620" t="s">
        <v>392</v>
      </c>
      <c r="C553" s="623" t="s">
        <v>960</v>
      </c>
      <c r="D553" s="621" t="s">
        <v>450</v>
      </c>
      <c r="E553" s="622" t="s">
        <v>8</v>
      </c>
      <c r="F553" s="622" t="s">
        <v>103</v>
      </c>
      <c r="G553" s="622" t="s">
        <v>8</v>
      </c>
      <c r="H553" s="621">
        <v>97</v>
      </c>
    </row>
    <row r="554" spans="1:8" x14ac:dyDescent="0.25">
      <c r="A554" s="662">
        <v>552</v>
      </c>
      <c r="B554" s="602" t="s">
        <v>108</v>
      </c>
      <c r="C554" s="603" t="s">
        <v>220</v>
      </c>
      <c r="D554" s="603" t="s">
        <v>238</v>
      </c>
      <c r="E554" s="603" t="s">
        <v>122</v>
      </c>
      <c r="F554" s="603"/>
      <c r="G554" s="602"/>
      <c r="H554" s="603">
        <v>95</v>
      </c>
    </row>
    <row r="555" spans="1:8" x14ac:dyDescent="0.25">
      <c r="A555" s="662">
        <v>553</v>
      </c>
      <c r="B555" s="602" t="s">
        <v>108</v>
      </c>
      <c r="C555" s="603" t="s">
        <v>245</v>
      </c>
      <c r="D555" s="603" t="s">
        <v>248</v>
      </c>
      <c r="E555" s="603" t="s">
        <v>3</v>
      </c>
      <c r="F555" s="603" t="s">
        <v>186</v>
      </c>
      <c r="G555" s="603" t="s">
        <v>3</v>
      </c>
      <c r="H555" s="603">
        <v>95</v>
      </c>
    </row>
    <row r="556" spans="1:8" x14ac:dyDescent="0.25">
      <c r="A556" s="662">
        <v>554</v>
      </c>
      <c r="B556" s="613" t="s">
        <v>258</v>
      </c>
      <c r="C556" s="614" t="s">
        <v>257</v>
      </c>
      <c r="D556" s="614" t="s">
        <v>277</v>
      </c>
      <c r="E556" s="614" t="s">
        <v>8</v>
      </c>
      <c r="F556" s="614" t="s">
        <v>103</v>
      </c>
      <c r="G556" s="618"/>
      <c r="H556" s="614">
        <v>90</v>
      </c>
    </row>
    <row r="557" spans="1:8" x14ac:dyDescent="0.25">
      <c r="A557" s="662">
        <v>555</v>
      </c>
      <c r="B557" s="613" t="s">
        <v>258</v>
      </c>
      <c r="C557" s="614" t="s">
        <v>306</v>
      </c>
      <c r="D557" s="614" t="s">
        <v>298</v>
      </c>
      <c r="E557" s="614" t="s">
        <v>14</v>
      </c>
      <c r="F557" s="614"/>
      <c r="G557" s="616"/>
      <c r="H557" s="614">
        <v>90</v>
      </c>
    </row>
    <row r="558" spans="1:8" x14ac:dyDescent="0.25">
      <c r="A558" s="662">
        <v>556</v>
      </c>
      <c r="B558" s="599" t="s">
        <v>26</v>
      </c>
      <c r="C558" s="599" t="s">
        <v>27</v>
      </c>
      <c r="D558" s="752" t="s">
        <v>38</v>
      </c>
      <c r="E558" s="752" t="s">
        <v>14</v>
      </c>
      <c r="F558" s="752"/>
      <c r="G558" s="752"/>
      <c r="H558" s="645">
        <v>90</v>
      </c>
    </row>
    <row r="559" spans="1:8" x14ac:dyDescent="0.25">
      <c r="A559" s="662">
        <v>557</v>
      </c>
      <c r="B559" s="599" t="s">
        <v>515</v>
      </c>
      <c r="C559" s="599" t="s">
        <v>581</v>
      </c>
      <c r="D559" s="643" t="s">
        <v>585</v>
      </c>
      <c r="E559" s="643" t="s">
        <v>8</v>
      </c>
      <c r="F559" s="637" t="s">
        <v>7</v>
      </c>
      <c r="G559" s="643" t="s">
        <v>8</v>
      </c>
      <c r="H559" s="645">
        <v>90</v>
      </c>
    </row>
    <row r="560" spans="1:8" x14ac:dyDescent="0.25">
      <c r="A560" s="662">
        <v>558</v>
      </c>
      <c r="B560" s="599" t="s">
        <v>515</v>
      </c>
      <c r="C560" s="599" t="s">
        <v>581</v>
      </c>
      <c r="D560" s="643" t="s">
        <v>587</v>
      </c>
      <c r="E560" s="643" t="s">
        <v>8</v>
      </c>
      <c r="F560" s="637" t="s">
        <v>7</v>
      </c>
      <c r="G560" s="643" t="s">
        <v>8</v>
      </c>
      <c r="H560" s="645">
        <v>90</v>
      </c>
    </row>
    <row r="561" spans="1:8" x14ac:dyDescent="0.25">
      <c r="A561" s="662">
        <v>559</v>
      </c>
      <c r="B561" s="734" t="s">
        <v>743</v>
      </c>
      <c r="C561" s="744" t="s">
        <v>807</v>
      </c>
      <c r="D561" s="660" t="s">
        <v>811</v>
      </c>
      <c r="E561" s="660" t="s">
        <v>3</v>
      </c>
      <c r="F561" s="643" t="s">
        <v>186</v>
      </c>
      <c r="G561" s="660" t="s">
        <v>3</v>
      </c>
      <c r="H561" s="660">
        <v>90</v>
      </c>
    </row>
    <row r="562" spans="1:8" x14ac:dyDescent="0.25">
      <c r="A562" s="662">
        <v>560</v>
      </c>
      <c r="B562" s="734" t="s">
        <v>743</v>
      </c>
      <c r="C562" s="744" t="s">
        <v>859</v>
      </c>
      <c r="D562" s="660" t="s">
        <v>863</v>
      </c>
      <c r="E562" s="660" t="s">
        <v>3</v>
      </c>
      <c r="F562" s="660" t="s">
        <v>24</v>
      </c>
      <c r="G562" s="660" t="s">
        <v>3</v>
      </c>
      <c r="H562" s="660">
        <v>90</v>
      </c>
    </row>
    <row r="563" spans="1:8" x14ac:dyDescent="0.25">
      <c r="A563" s="662">
        <v>561</v>
      </c>
      <c r="B563" s="734" t="s">
        <v>743</v>
      </c>
      <c r="C563" s="744" t="s">
        <v>887</v>
      </c>
      <c r="D563" s="643" t="s">
        <v>891</v>
      </c>
      <c r="E563" s="660" t="s">
        <v>8</v>
      </c>
      <c r="F563" s="660" t="s">
        <v>7</v>
      </c>
      <c r="G563" s="660" t="s">
        <v>102</v>
      </c>
      <c r="H563" s="660">
        <v>90</v>
      </c>
    </row>
    <row r="564" spans="1:8" x14ac:dyDescent="0.25">
      <c r="A564" s="662">
        <v>562</v>
      </c>
      <c r="B564" s="599" t="s">
        <v>515</v>
      </c>
      <c r="C564" s="599" t="s">
        <v>562</v>
      </c>
      <c r="D564" s="645" t="s">
        <v>575</v>
      </c>
      <c r="E564" s="645" t="s">
        <v>14</v>
      </c>
      <c r="F564" s="645"/>
      <c r="G564" s="645"/>
      <c r="H564" s="645">
        <v>87</v>
      </c>
    </row>
    <row r="565" spans="1:8" x14ac:dyDescent="0.25">
      <c r="A565" s="662">
        <v>563</v>
      </c>
      <c r="B565" s="602" t="s">
        <v>108</v>
      </c>
      <c r="C565" s="611" t="s">
        <v>153</v>
      </c>
      <c r="D565" s="603" t="s">
        <v>159</v>
      </c>
      <c r="E565" s="603" t="s">
        <v>77</v>
      </c>
      <c r="F565" s="610" t="s">
        <v>979</v>
      </c>
      <c r="G565" s="603"/>
      <c r="H565" s="603">
        <v>86</v>
      </c>
    </row>
    <row r="566" spans="1:8" x14ac:dyDescent="0.25">
      <c r="A566" s="662">
        <v>564</v>
      </c>
      <c r="B566" s="599" t="s">
        <v>515</v>
      </c>
      <c r="C566" s="648" t="s">
        <v>516</v>
      </c>
      <c r="D566" s="645" t="s">
        <v>530</v>
      </c>
      <c r="E566" s="645" t="s">
        <v>14</v>
      </c>
      <c r="F566" s="645"/>
      <c r="G566" s="599"/>
      <c r="H566" s="645">
        <v>86</v>
      </c>
    </row>
    <row r="567" spans="1:8" x14ac:dyDescent="0.25">
      <c r="A567" s="662">
        <v>565</v>
      </c>
      <c r="B567" s="602" t="s">
        <v>108</v>
      </c>
      <c r="C567" s="603" t="s">
        <v>133</v>
      </c>
      <c r="D567" s="603" t="s">
        <v>139</v>
      </c>
      <c r="E567" s="603" t="s">
        <v>8</v>
      </c>
      <c r="F567" s="603" t="s">
        <v>103</v>
      </c>
      <c r="G567" s="603" t="s">
        <v>8</v>
      </c>
      <c r="H567" s="603">
        <v>85</v>
      </c>
    </row>
    <row r="568" spans="1:8" x14ac:dyDescent="0.25">
      <c r="A568" s="662">
        <v>566</v>
      </c>
      <c r="B568" s="602" t="s">
        <v>108</v>
      </c>
      <c r="C568" s="603" t="s">
        <v>213</v>
      </c>
      <c r="D568" s="603" t="s">
        <v>217</v>
      </c>
      <c r="E568" s="603" t="s">
        <v>8</v>
      </c>
      <c r="F568" s="603" t="s">
        <v>103</v>
      </c>
      <c r="G568" s="603" t="s">
        <v>8</v>
      </c>
      <c r="H568" s="603">
        <v>85</v>
      </c>
    </row>
    <row r="569" spans="1:8" x14ac:dyDescent="0.25">
      <c r="A569" s="662">
        <v>567</v>
      </c>
      <c r="B569" s="599" t="s">
        <v>515</v>
      </c>
      <c r="C569" s="648" t="s">
        <v>516</v>
      </c>
      <c r="D569" s="645" t="s">
        <v>518</v>
      </c>
      <c r="E569" s="645" t="s">
        <v>8</v>
      </c>
      <c r="F569" s="637" t="s">
        <v>7</v>
      </c>
      <c r="G569" s="599"/>
      <c r="H569" s="645">
        <v>85</v>
      </c>
    </row>
    <row r="570" spans="1:8" x14ac:dyDescent="0.25">
      <c r="A570" s="662">
        <v>568</v>
      </c>
      <c r="B570" s="599" t="s">
        <v>515</v>
      </c>
      <c r="C570" s="648" t="s">
        <v>516</v>
      </c>
      <c r="D570" s="645" t="s">
        <v>529</v>
      </c>
      <c r="E570" s="645" t="s">
        <v>14</v>
      </c>
      <c r="F570" s="645"/>
      <c r="G570" s="599"/>
      <c r="H570" s="645">
        <v>85</v>
      </c>
    </row>
    <row r="571" spans="1:8" x14ac:dyDescent="0.25">
      <c r="A571" s="662">
        <v>569</v>
      </c>
      <c r="B571" s="599" t="s">
        <v>515</v>
      </c>
      <c r="C571" s="645" t="s">
        <v>544</v>
      </c>
      <c r="D571" s="645" t="s">
        <v>551</v>
      </c>
      <c r="E571" s="645" t="s">
        <v>8</v>
      </c>
      <c r="F571" s="637" t="s">
        <v>7</v>
      </c>
      <c r="G571" s="645" t="s">
        <v>8</v>
      </c>
      <c r="H571" s="645">
        <v>85</v>
      </c>
    </row>
    <row r="572" spans="1:8" x14ac:dyDescent="0.25">
      <c r="A572" s="662">
        <v>570</v>
      </c>
      <c r="B572" s="599" t="s">
        <v>515</v>
      </c>
      <c r="C572" s="599" t="s">
        <v>589</v>
      </c>
      <c r="D572" s="645" t="s">
        <v>595</v>
      </c>
      <c r="E572" s="643" t="s">
        <v>8</v>
      </c>
      <c r="F572" s="637" t="s">
        <v>7</v>
      </c>
      <c r="G572" s="643" t="s">
        <v>8</v>
      </c>
      <c r="H572" s="645">
        <v>85</v>
      </c>
    </row>
    <row r="573" spans="1:8" x14ac:dyDescent="0.25">
      <c r="A573" s="662">
        <v>571</v>
      </c>
      <c r="B573" s="602" t="s">
        <v>108</v>
      </c>
      <c r="C573" s="602" t="s">
        <v>109</v>
      </c>
      <c r="D573" s="603" t="s">
        <v>113</v>
      </c>
      <c r="E573" s="603" t="s">
        <v>123</v>
      </c>
      <c r="F573" s="602"/>
      <c r="G573" s="602"/>
      <c r="H573" s="603">
        <v>83</v>
      </c>
    </row>
    <row r="574" spans="1:8" x14ac:dyDescent="0.25">
      <c r="A574" s="662">
        <v>572</v>
      </c>
      <c r="B574" s="599" t="s">
        <v>515</v>
      </c>
      <c r="C574" s="599" t="s">
        <v>589</v>
      </c>
      <c r="D574" s="645" t="s">
        <v>592</v>
      </c>
      <c r="E574" s="643" t="s">
        <v>8</v>
      </c>
      <c r="F574" s="637" t="s">
        <v>7</v>
      </c>
      <c r="G574" s="643" t="s">
        <v>8</v>
      </c>
      <c r="H574" s="645">
        <v>82</v>
      </c>
    </row>
    <row r="575" spans="1:8" x14ac:dyDescent="0.25">
      <c r="A575" s="662">
        <v>573</v>
      </c>
      <c r="B575" s="613" t="s">
        <v>258</v>
      </c>
      <c r="C575" s="614" t="s">
        <v>306</v>
      </c>
      <c r="D575" s="614" t="s">
        <v>296</v>
      </c>
      <c r="E575" s="614" t="s">
        <v>8</v>
      </c>
      <c r="F575" s="614" t="s">
        <v>103</v>
      </c>
      <c r="G575" s="616" t="s">
        <v>8</v>
      </c>
      <c r="H575" s="614">
        <v>80</v>
      </c>
    </row>
    <row r="576" spans="1:8" x14ac:dyDescent="0.25">
      <c r="A576" s="662">
        <v>574</v>
      </c>
      <c r="B576" s="620" t="s">
        <v>392</v>
      </c>
      <c r="C576" s="621" t="s">
        <v>399</v>
      </c>
      <c r="D576" s="621" t="s">
        <v>410</v>
      </c>
      <c r="E576" s="622" t="s">
        <v>8</v>
      </c>
      <c r="F576" s="622" t="s">
        <v>103</v>
      </c>
      <c r="G576" s="622" t="s">
        <v>8</v>
      </c>
      <c r="H576" s="621">
        <v>80</v>
      </c>
    </row>
    <row r="577" spans="1:8" x14ac:dyDescent="0.25">
      <c r="A577" s="662">
        <v>575</v>
      </c>
      <c r="B577" s="620" t="s">
        <v>392</v>
      </c>
      <c r="C577" s="621" t="s">
        <v>399</v>
      </c>
      <c r="D577" s="621" t="s">
        <v>412</v>
      </c>
      <c r="E577" s="622" t="s">
        <v>8</v>
      </c>
      <c r="F577" s="622" t="s">
        <v>103</v>
      </c>
      <c r="G577" s="622" t="s">
        <v>8</v>
      </c>
      <c r="H577" s="621">
        <v>80</v>
      </c>
    </row>
    <row r="578" spans="1:8" x14ac:dyDescent="0.25">
      <c r="A578" s="662">
        <v>576</v>
      </c>
      <c r="B578" s="620" t="s">
        <v>392</v>
      </c>
      <c r="C578" s="621" t="s">
        <v>399</v>
      </c>
      <c r="D578" s="621" t="s">
        <v>413</v>
      </c>
      <c r="E578" s="622" t="s">
        <v>8</v>
      </c>
      <c r="F578" s="622" t="s">
        <v>103</v>
      </c>
      <c r="G578" s="622" t="s">
        <v>8</v>
      </c>
      <c r="H578" s="621">
        <v>80</v>
      </c>
    </row>
    <row r="579" spans="1:8" x14ac:dyDescent="0.25">
      <c r="A579" s="662">
        <v>577</v>
      </c>
      <c r="B579" s="599" t="s">
        <v>26</v>
      </c>
      <c r="C579" s="753" t="s">
        <v>41</v>
      </c>
      <c r="D579" s="754" t="s">
        <v>49</v>
      </c>
      <c r="E579" s="754" t="s">
        <v>14</v>
      </c>
      <c r="F579" s="637" t="s">
        <v>7</v>
      </c>
      <c r="G579" s="754" t="s">
        <v>8</v>
      </c>
      <c r="H579" s="645">
        <v>80</v>
      </c>
    </row>
    <row r="580" spans="1:8" x14ac:dyDescent="0.25">
      <c r="A580" s="662">
        <v>578</v>
      </c>
      <c r="B580" s="599" t="s">
        <v>515</v>
      </c>
      <c r="C580" s="648" t="s">
        <v>516</v>
      </c>
      <c r="D580" s="645" t="s">
        <v>522</v>
      </c>
      <c r="E580" s="645" t="s">
        <v>8</v>
      </c>
      <c r="F580" s="637" t="s">
        <v>7</v>
      </c>
      <c r="G580" s="599"/>
      <c r="H580" s="645">
        <v>80</v>
      </c>
    </row>
    <row r="581" spans="1:8" x14ac:dyDescent="0.25">
      <c r="A581" s="662">
        <v>579</v>
      </c>
      <c r="B581" s="599" t="s">
        <v>515</v>
      </c>
      <c r="C581" s="645" t="s">
        <v>544</v>
      </c>
      <c r="D581" s="645" t="s">
        <v>552</v>
      </c>
      <c r="E581" s="645" t="s">
        <v>8</v>
      </c>
      <c r="F581" s="637" t="s">
        <v>7</v>
      </c>
      <c r="G581" s="645" t="s">
        <v>8</v>
      </c>
      <c r="H581" s="645">
        <v>80</v>
      </c>
    </row>
    <row r="582" spans="1:8" x14ac:dyDescent="0.25">
      <c r="A582" s="662">
        <v>580</v>
      </c>
      <c r="B582" s="734" t="s">
        <v>743</v>
      </c>
      <c r="C582" s="744" t="s">
        <v>876</v>
      </c>
      <c r="D582" s="660" t="s">
        <v>886</v>
      </c>
      <c r="E582" s="660" t="s">
        <v>14</v>
      </c>
      <c r="F582" s="660"/>
      <c r="G582" s="660"/>
      <c r="H582" s="660">
        <v>80</v>
      </c>
    </row>
    <row r="583" spans="1:8" x14ac:dyDescent="0.25">
      <c r="A583" s="662">
        <v>581</v>
      </c>
      <c r="B583" s="602" t="s">
        <v>108</v>
      </c>
      <c r="C583" s="603" t="s">
        <v>171</v>
      </c>
      <c r="D583" s="603" t="s">
        <v>178</v>
      </c>
      <c r="E583" s="603" t="s">
        <v>14</v>
      </c>
      <c r="F583" s="606"/>
      <c r="G583" s="606"/>
      <c r="H583" s="603">
        <v>79</v>
      </c>
    </row>
    <row r="584" spans="1:8" x14ac:dyDescent="0.25">
      <c r="A584" s="662">
        <v>582</v>
      </c>
      <c r="B584" s="599" t="s">
        <v>26</v>
      </c>
      <c r="C584" s="637" t="s">
        <v>76</v>
      </c>
      <c r="D584" s="599" t="s">
        <v>83</v>
      </c>
      <c r="E584" s="599" t="s">
        <v>77</v>
      </c>
      <c r="F584" s="599"/>
      <c r="G584" s="599"/>
      <c r="H584" s="645">
        <v>79</v>
      </c>
    </row>
    <row r="585" spans="1:8" x14ac:dyDescent="0.25">
      <c r="A585" s="662">
        <v>583</v>
      </c>
      <c r="B585" s="599" t="s">
        <v>26</v>
      </c>
      <c r="C585" s="599" t="s">
        <v>69</v>
      </c>
      <c r="D585" s="599" t="s">
        <v>71</v>
      </c>
      <c r="E585" s="599" t="s">
        <v>3</v>
      </c>
      <c r="F585" s="637" t="s">
        <v>24</v>
      </c>
      <c r="G585" s="599" t="s">
        <v>3</v>
      </c>
      <c r="H585" s="645">
        <v>77</v>
      </c>
    </row>
    <row r="586" spans="1:8" x14ac:dyDescent="0.25">
      <c r="A586" s="662">
        <v>584</v>
      </c>
      <c r="B586" s="734" t="s">
        <v>743</v>
      </c>
      <c r="C586" s="744" t="s">
        <v>829</v>
      </c>
      <c r="D586" s="660" t="s">
        <v>833</v>
      </c>
      <c r="E586" s="660" t="s">
        <v>8</v>
      </c>
      <c r="F586" s="660" t="s">
        <v>7</v>
      </c>
      <c r="G586" s="660" t="s">
        <v>8</v>
      </c>
      <c r="H586" s="660">
        <v>77</v>
      </c>
    </row>
    <row r="587" spans="1:8" x14ac:dyDescent="0.25">
      <c r="A587" s="662">
        <v>585</v>
      </c>
      <c r="B587" s="602" t="s">
        <v>108</v>
      </c>
      <c r="C587" s="604" t="s">
        <v>682</v>
      </c>
      <c r="D587" s="603" t="s">
        <v>196</v>
      </c>
      <c r="E587" s="603" t="s">
        <v>8</v>
      </c>
      <c r="F587" s="603" t="s">
        <v>103</v>
      </c>
      <c r="G587" s="603" t="s">
        <v>8</v>
      </c>
      <c r="H587" s="603">
        <v>75</v>
      </c>
    </row>
    <row r="588" spans="1:8" x14ac:dyDescent="0.25">
      <c r="A588" s="662">
        <v>586</v>
      </c>
      <c r="B588" s="613" t="s">
        <v>258</v>
      </c>
      <c r="C588" s="614" t="s">
        <v>257</v>
      </c>
      <c r="D588" s="614" t="s">
        <v>281</v>
      </c>
      <c r="E588" s="614" t="s">
        <v>8</v>
      </c>
      <c r="F588" s="614" t="s">
        <v>103</v>
      </c>
      <c r="G588" s="618" t="s">
        <v>8</v>
      </c>
      <c r="H588" s="614">
        <v>75</v>
      </c>
    </row>
    <row r="589" spans="1:8" x14ac:dyDescent="0.25">
      <c r="A589" s="662">
        <v>587</v>
      </c>
      <c r="B589" s="599" t="s">
        <v>26</v>
      </c>
      <c r="C589" s="599" t="s">
        <v>57</v>
      </c>
      <c r="D589" s="599" t="s">
        <v>68</v>
      </c>
      <c r="E589" s="755" t="s">
        <v>14</v>
      </c>
      <c r="F589" s="599"/>
      <c r="G589" s="599"/>
      <c r="H589" s="645">
        <v>75</v>
      </c>
    </row>
    <row r="590" spans="1:8" x14ac:dyDescent="0.25">
      <c r="A590" s="662">
        <v>588</v>
      </c>
      <c r="B590" s="602" t="s">
        <v>108</v>
      </c>
      <c r="C590" s="611" t="s">
        <v>153</v>
      </c>
      <c r="D590" s="603" t="s">
        <v>156</v>
      </c>
      <c r="E590" s="603" t="s">
        <v>77</v>
      </c>
      <c r="F590" s="610" t="s">
        <v>980</v>
      </c>
      <c r="G590" s="606"/>
      <c r="H590" s="603">
        <v>70</v>
      </c>
    </row>
    <row r="591" spans="1:8" x14ac:dyDescent="0.25">
      <c r="A591" s="662">
        <v>589</v>
      </c>
      <c r="B591" s="602" t="s">
        <v>108</v>
      </c>
      <c r="C591" s="604" t="s">
        <v>682</v>
      </c>
      <c r="D591" s="603" t="s">
        <v>195</v>
      </c>
      <c r="E591" s="603" t="s">
        <v>8</v>
      </c>
      <c r="F591" s="603" t="s">
        <v>103</v>
      </c>
      <c r="G591" s="603" t="s">
        <v>8</v>
      </c>
      <c r="H591" s="603">
        <v>70</v>
      </c>
    </row>
    <row r="592" spans="1:8" x14ac:dyDescent="0.25">
      <c r="A592" s="662">
        <v>590</v>
      </c>
      <c r="B592" s="602" t="s">
        <v>108</v>
      </c>
      <c r="C592" s="603" t="s">
        <v>220</v>
      </c>
      <c r="D592" s="603" t="s">
        <v>234</v>
      </c>
      <c r="E592" s="603" t="s">
        <v>152</v>
      </c>
      <c r="F592" s="603"/>
      <c r="G592" s="602"/>
      <c r="H592" s="603">
        <v>70</v>
      </c>
    </row>
    <row r="593" spans="1:8" x14ac:dyDescent="0.25">
      <c r="A593" s="662">
        <v>591</v>
      </c>
      <c r="B593" s="602" t="s">
        <v>108</v>
      </c>
      <c r="C593" s="603" t="s">
        <v>220</v>
      </c>
      <c r="D593" s="603" t="s">
        <v>235</v>
      </c>
      <c r="E593" s="603" t="s">
        <v>152</v>
      </c>
      <c r="F593" s="603"/>
      <c r="G593" s="602"/>
      <c r="H593" s="603">
        <v>70</v>
      </c>
    </row>
    <row r="594" spans="1:8" x14ac:dyDescent="0.25">
      <c r="A594" s="662">
        <v>593</v>
      </c>
      <c r="B594" s="599" t="s">
        <v>515</v>
      </c>
      <c r="C594" s="648" t="s">
        <v>516</v>
      </c>
      <c r="D594" s="645" t="s">
        <v>523</v>
      </c>
      <c r="E594" s="647" t="s">
        <v>8</v>
      </c>
      <c r="F594" s="637" t="s">
        <v>7</v>
      </c>
      <c r="G594" s="599"/>
      <c r="H594" s="645">
        <v>70</v>
      </c>
    </row>
    <row r="595" spans="1:8" x14ac:dyDescent="0.25">
      <c r="A595" s="662">
        <v>594</v>
      </c>
      <c r="B595" s="599" t="s">
        <v>515</v>
      </c>
      <c r="C595" s="648" t="s">
        <v>516</v>
      </c>
      <c r="D595" s="645" t="s">
        <v>531</v>
      </c>
      <c r="E595" s="645" t="s">
        <v>14</v>
      </c>
      <c r="F595" s="645"/>
      <c r="G595" s="599"/>
      <c r="H595" s="645">
        <v>70</v>
      </c>
    </row>
    <row r="596" spans="1:8" x14ac:dyDescent="0.25">
      <c r="A596" s="662">
        <v>595</v>
      </c>
      <c r="B596" s="729" t="s">
        <v>743</v>
      </c>
      <c r="C596" s="744" t="s">
        <v>715</v>
      </c>
      <c r="D596" s="645" t="s">
        <v>720</v>
      </c>
      <c r="E596" s="645" t="s">
        <v>8</v>
      </c>
      <c r="F596" s="654" t="s">
        <v>7</v>
      </c>
      <c r="G596" s="645" t="s">
        <v>8</v>
      </c>
      <c r="H596" s="645">
        <v>70</v>
      </c>
    </row>
    <row r="597" spans="1:8" x14ac:dyDescent="0.25">
      <c r="A597" s="662">
        <v>596</v>
      </c>
      <c r="B597" s="734" t="s">
        <v>743</v>
      </c>
      <c r="C597" s="744" t="s">
        <v>887</v>
      </c>
      <c r="D597" s="643" t="s">
        <v>895</v>
      </c>
      <c r="E597" s="660" t="s">
        <v>8</v>
      </c>
      <c r="F597" s="660" t="s">
        <v>7</v>
      </c>
      <c r="G597" s="660" t="s">
        <v>102</v>
      </c>
      <c r="H597" s="660">
        <v>70</v>
      </c>
    </row>
    <row r="598" spans="1:8" x14ac:dyDescent="0.25">
      <c r="A598" s="662">
        <v>597</v>
      </c>
      <c r="B598" s="602" t="s">
        <v>108</v>
      </c>
      <c r="C598" s="603" t="s">
        <v>133</v>
      </c>
      <c r="D598" s="603" t="s">
        <v>142</v>
      </c>
      <c r="E598" s="603" t="s">
        <v>8</v>
      </c>
      <c r="F598" s="603" t="s">
        <v>103</v>
      </c>
      <c r="G598" s="603" t="s">
        <v>8</v>
      </c>
      <c r="H598" s="603">
        <v>65</v>
      </c>
    </row>
    <row r="599" spans="1:8" x14ac:dyDescent="0.25">
      <c r="A599" s="662">
        <v>598</v>
      </c>
      <c r="B599" s="602" t="s">
        <v>108</v>
      </c>
      <c r="C599" s="604" t="s">
        <v>682</v>
      </c>
      <c r="D599" s="603" t="s">
        <v>198</v>
      </c>
      <c r="E599" s="603" t="s">
        <v>8</v>
      </c>
      <c r="F599" s="603" t="s">
        <v>103</v>
      </c>
      <c r="G599" s="603" t="s">
        <v>8</v>
      </c>
      <c r="H599" s="603">
        <v>65</v>
      </c>
    </row>
    <row r="600" spans="1:8" x14ac:dyDescent="0.25">
      <c r="A600" s="662">
        <v>599</v>
      </c>
      <c r="B600" s="599" t="s">
        <v>515</v>
      </c>
      <c r="C600" s="645" t="s">
        <v>544</v>
      </c>
      <c r="D600" s="645" t="s">
        <v>546</v>
      </c>
      <c r="E600" s="645" t="s">
        <v>8</v>
      </c>
      <c r="F600" s="637" t="s">
        <v>7</v>
      </c>
      <c r="G600" s="645" t="s">
        <v>8</v>
      </c>
      <c r="H600" s="645">
        <v>65</v>
      </c>
    </row>
    <row r="601" spans="1:8" x14ac:dyDescent="0.25">
      <c r="A601" s="662">
        <v>600</v>
      </c>
      <c r="B601" s="745" t="s">
        <v>609</v>
      </c>
      <c r="C601" s="744" t="s">
        <v>646</v>
      </c>
      <c r="D601" s="643" t="s">
        <v>650</v>
      </c>
      <c r="E601" s="643" t="s">
        <v>122</v>
      </c>
      <c r="F601" s="643"/>
      <c r="G601" s="643"/>
      <c r="H601" s="643">
        <v>62</v>
      </c>
    </row>
    <row r="602" spans="1:8" x14ac:dyDescent="0.25">
      <c r="A602" s="662">
        <v>601</v>
      </c>
      <c r="B602" s="734" t="s">
        <v>743</v>
      </c>
      <c r="C602" s="744" t="s">
        <v>817</v>
      </c>
      <c r="D602" s="643" t="s">
        <v>819</v>
      </c>
      <c r="E602" s="660" t="s">
        <v>8</v>
      </c>
      <c r="F602" s="660" t="s">
        <v>7</v>
      </c>
      <c r="G602" s="660" t="s">
        <v>8</v>
      </c>
      <c r="H602" s="660">
        <v>61</v>
      </c>
    </row>
    <row r="603" spans="1:8" x14ac:dyDescent="0.25">
      <c r="A603" s="662">
        <v>602</v>
      </c>
      <c r="B603" s="620" t="s">
        <v>392</v>
      </c>
      <c r="C603" s="621" t="s">
        <v>399</v>
      </c>
      <c r="D603" s="621" t="s">
        <v>405</v>
      </c>
      <c r="E603" s="622" t="s">
        <v>8</v>
      </c>
      <c r="F603" s="622" t="s">
        <v>103</v>
      </c>
      <c r="G603" s="622" t="s">
        <v>8</v>
      </c>
      <c r="H603" s="621">
        <v>60</v>
      </c>
    </row>
    <row r="604" spans="1:8" x14ac:dyDescent="0.25">
      <c r="A604" s="662">
        <v>603</v>
      </c>
      <c r="B604" s="620" t="s">
        <v>392</v>
      </c>
      <c r="C604" s="621" t="s">
        <v>399</v>
      </c>
      <c r="D604" s="621" t="s">
        <v>406</v>
      </c>
      <c r="E604" s="622" t="s">
        <v>14</v>
      </c>
      <c r="F604" s="622" t="s">
        <v>103</v>
      </c>
      <c r="G604" s="622" t="s">
        <v>8</v>
      </c>
      <c r="H604" s="621">
        <v>60</v>
      </c>
    </row>
    <row r="605" spans="1:8" x14ac:dyDescent="0.25">
      <c r="A605" s="662">
        <v>604</v>
      </c>
      <c r="B605" s="620" t="s">
        <v>392</v>
      </c>
      <c r="C605" s="621" t="s">
        <v>471</v>
      </c>
      <c r="D605" s="621" t="s">
        <v>475</v>
      </c>
      <c r="E605" s="622" t="s">
        <v>8</v>
      </c>
      <c r="F605" s="622" t="s">
        <v>103</v>
      </c>
      <c r="G605" s="622" t="s">
        <v>8</v>
      </c>
      <c r="H605" s="621">
        <v>60</v>
      </c>
    </row>
    <row r="606" spans="1:8" x14ac:dyDescent="0.25">
      <c r="A606" s="662">
        <v>605</v>
      </c>
      <c r="B606" s="599" t="s">
        <v>26</v>
      </c>
      <c r="C606" s="599" t="s">
        <v>57</v>
      </c>
      <c r="D606" s="599" t="s">
        <v>62</v>
      </c>
      <c r="E606" s="599" t="s">
        <v>8</v>
      </c>
      <c r="F606" s="637" t="s">
        <v>7</v>
      </c>
      <c r="G606" s="599" t="s">
        <v>8</v>
      </c>
      <c r="H606" s="645">
        <v>60</v>
      </c>
    </row>
    <row r="607" spans="1:8" x14ac:dyDescent="0.25">
      <c r="A607" s="662">
        <v>606</v>
      </c>
      <c r="B607" s="599" t="s">
        <v>26</v>
      </c>
      <c r="C607" s="599" t="s">
        <v>57</v>
      </c>
      <c r="D607" s="599" t="s">
        <v>64</v>
      </c>
      <c r="E607" s="599" t="s">
        <v>8</v>
      </c>
      <c r="F607" s="637" t="s">
        <v>7</v>
      </c>
      <c r="G607" s="599"/>
      <c r="H607" s="645">
        <v>60</v>
      </c>
    </row>
    <row r="608" spans="1:8" x14ac:dyDescent="0.25">
      <c r="A608" s="662">
        <v>607</v>
      </c>
      <c r="B608" s="734" t="s">
        <v>743</v>
      </c>
      <c r="C608" s="744" t="s">
        <v>788</v>
      </c>
      <c r="D608" s="643" t="s">
        <v>795</v>
      </c>
      <c r="E608" s="643" t="s">
        <v>8</v>
      </c>
      <c r="F608" s="643" t="s">
        <v>7</v>
      </c>
      <c r="G608" s="643" t="s">
        <v>8</v>
      </c>
      <c r="H608" s="643">
        <v>60</v>
      </c>
    </row>
    <row r="609" spans="1:8" x14ac:dyDescent="0.25">
      <c r="A609" s="662">
        <v>608</v>
      </c>
      <c r="B609" s="734" t="s">
        <v>743</v>
      </c>
      <c r="C609" s="744" t="s">
        <v>807</v>
      </c>
      <c r="D609" s="660" t="s">
        <v>816</v>
      </c>
      <c r="E609" s="660" t="s">
        <v>14</v>
      </c>
      <c r="F609" s="660"/>
      <c r="G609" s="660"/>
      <c r="H609" s="660">
        <v>60</v>
      </c>
    </row>
    <row r="610" spans="1:8" x14ac:dyDescent="0.25">
      <c r="A610" s="662">
        <v>609</v>
      </c>
      <c r="B610" s="734" t="s">
        <v>743</v>
      </c>
      <c r="C610" s="744" t="s">
        <v>887</v>
      </c>
      <c r="D610" s="643" t="s">
        <v>890</v>
      </c>
      <c r="E610" s="660" t="s">
        <v>8</v>
      </c>
      <c r="F610" s="660" t="s">
        <v>7</v>
      </c>
      <c r="G610" s="660" t="s">
        <v>102</v>
      </c>
      <c r="H610" s="660">
        <v>60</v>
      </c>
    </row>
    <row r="611" spans="1:8" x14ac:dyDescent="0.25">
      <c r="A611" s="662">
        <v>610</v>
      </c>
      <c r="B611" s="734" t="s">
        <v>743</v>
      </c>
      <c r="C611" s="744" t="s">
        <v>887</v>
      </c>
      <c r="D611" s="643" t="s">
        <v>893</v>
      </c>
      <c r="E611" s="660" t="s">
        <v>14</v>
      </c>
      <c r="F611" s="746"/>
      <c r="G611" s="660"/>
      <c r="H611" s="660">
        <v>60</v>
      </c>
    </row>
    <row r="612" spans="1:8" x14ac:dyDescent="0.25">
      <c r="A612" s="662">
        <v>611</v>
      </c>
      <c r="B612" s="745" t="s">
        <v>609</v>
      </c>
      <c r="C612" s="744" t="s">
        <v>666</v>
      </c>
      <c r="D612" s="645" t="s">
        <v>676</v>
      </c>
      <c r="E612" s="645" t="s">
        <v>77</v>
      </c>
      <c r="F612" s="645"/>
      <c r="G612" s="645"/>
      <c r="H612" s="645">
        <v>59</v>
      </c>
    </row>
    <row r="613" spans="1:8" x14ac:dyDescent="0.25">
      <c r="A613" s="662">
        <v>612</v>
      </c>
      <c r="B613" s="745" t="s">
        <v>609</v>
      </c>
      <c r="C613" s="744" t="s">
        <v>666</v>
      </c>
      <c r="D613" s="645" t="s">
        <v>673</v>
      </c>
      <c r="E613" s="645" t="s">
        <v>8</v>
      </c>
      <c r="F613" s="645" t="s">
        <v>625</v>
      </c>
      <c r="G613" s="645" t="s">
        <v>381</v>
      </c>
      <c r="H613" s="645">
        <v>59</v>
      </c>
    </row>
    <row r="614" spans="1:8" x14ac:dyDescent="0.25">
      <c r="A614" s="662">
        <v>613</v>
      </c>
      <c r="B614" s="599" t="s">
        <v>26</v>
      </c>
      <c r="C614" s="753" t="s">
        <v>41</v>
      </c>
      <c r="D614" s="754" t="s">
        <v>45</v>
      </c>
      <c r="E614" s="754" t="s">
        <v>998</v>
      </c>
      <c r="F614" s="637" t="s">
        <v>7</v>
      </c>
      <c r="G614" s="754" t="s">
        <v>8</v>
      </c>
      <c r="H614" s="645">
        <v>58</v>
      </c>
    </row>
    <row r="615" spans="1:8" x14ac:dyDescent="0.25">
      <c r="A615" s="662">
        <v>614</v>
      </c>
      <c r="B615" s="599" t="s">
        <v>26</v>
      </c>
      <c r="C615" s="753" t="s">
        <v>41</v>
      </c>
      <c r="D615" s="754" t="s">
        <v>47</v>
      </c>
      <c r="E615" s="754" t="s">
        <v>8</v>
      </c>
      <c r="F615" s="637" t="s">
        <v>7</v>
      </c>
      <c r="G615" s="754" t="s">
        <v>8</v>
      </c>
      <c r="H615" s="645">
        <v>58</v>
      </c>
    </row>
    <row r="616" spans="1:8" x14ac:dyDescent="0.25">
      <c r="A616" s="662">
        <v>615</v>
      </c>
      <c r="B616" s="599" t="s">
        <v>26</v>
      </c>
      <c r="C616" s="753" t="s">
        <v>41</v>
      </c>
      <c r="D616" s="754" t="s">
        <v>48</v>
      </c>
      <c r="E616" s="754" t="s">
        <v>42</v>
      </c>
      <c r="F616" s="637" t="s">
        <v>7</v>
      </c>
      <c r="G616" s="754" t="s">
        <v>42</v>
      </c>
      <c r="H616" s="645">
        <v>58</v>
      </c>
    </row>
    <row r="617" spans="1:8" x14ac:dyDescent="0.25">
      <c r="A617" s="662">
        <v>616</v>
      </c>
      <c r="B617" s="599" t="s">
        <v>515</v>
      </c>
      <c r="C617" s="599" t="s">
        <v>576</v>
      </c>
      <c r="D617" s="645" t="s">
        <v>580</v>
      </c>
      <c r="E617" s="645" t="s">
        <v>8</v>
      </c>
      <c r="F617" s="637" t="s">
        <v>7</v>
      </c>
      <c r="G617" s="645" t="s">
        <v>8</v>
      </c>
      <c r="H617" s="645">
        <v>58</v>
      </c>
    </row>
    <row r="618" spans="1:8" x14ac:dyDescent="0.25">
      <c r="A618" s="662">
        <v>617</v>
      </c>
      <c r="B618" s="734" t="s">
        <v>743</v>
      </c>
      <c r="C618" s="744" t="s">
        <v>829</v>
      </c>
      <c r="D618" s="660" t="s">
        <v>837</v>
      </c>
      <c r="E618" s="660" t="s">
        <v>14</v>
      </c>
      <c r="F618" s="660"/>
      <c r="G618" s="660"/>
      <c r="H618" s="660">
        <v>57</v>
      </c>
    </row>
    <row r="619" spans="1:8" x14ac:dyDescent="0.25">
      <c r="A619" s="662">
        <v>618</v>
      </c>
      <c r="B619" s="602" t="s">
        <v>108</v>
      </c>
      <c r="C619" s="611" t="s">
        <v>153</v>
      </c>
      <c r="D619" s="603" t="s">
        <v>162</v>
      </c>
      <c r="E619" s="603" t="s">
        <v>77</v>
      </c>
      <c r="F619" s="612"/>
      <c r="G619" s="606"/>
      <c r="H619" s="603">
        <v>56</v>
      </c>
    </row>
    <row r="620" spans="1:8" x14ac:dyDescent="0.25">
      <c r="A620" s="662">
        <v>619</v>
      </c>
      <c r="B620" s="613" t="s">
        <v>258</v>
      </c>
      <c r="C620" s="614" t="s">
        <v>257</v>
      </c>
      <c r="D620" s="614" t="s">
        <v>275</v>
      </c>
      <c r="E620" s="614" t="s">
        <v>8</v>
      </c>
      <c r="F620" s="614" t="s">
        <v>103</v>
      </c>
      <c r="G620" s="618" t="s">
        <v>8</v>
      </c>
      <c r="H620" s="614">
        <v>55</v>
      </c>
    </row>
    <row r="621" spans="1:8" x14ac:dyDescent="0.25">
      <c r="A621" s="662">
        <v>620</v>
      </c>
      <c r="B621" s="613" t="s">
        <v>258</v>
      </c>
      <c r="C621" s="614" t="s">
        <v>257</v>
      </c>
      <c r="D621" s="614" t="s">
        <v>276</v>
      </c>
      <c r="E621" s="614" t="s">
        <v>14</v>
      </c>
      <c r="F621" s="614" t="s">
        <v>103</v>
      </c>
      <c r="G621" s="618"/>
      <c r="H621" s="614">
        <v>55</v>
      </c>
    </row>
    <row r="622" spans="1:8" x14ac:dyDescent="0.25">
      <c r="A622" s="662">
        <v>621</v>
      </c>
      <c r="B622" s="613" t="s">
        <v>258</v>
      </c>
      <c r="C622" s="614" t="s">
        <v>308</v>
      </c>
      <c r="D622" s="614" t="s">
        <v>314</v>
      </c>
      <c r="E622" s="614" t="s">
        <v>77</v>
      </c>
      <c r="F622" s="614"/>
      <c r="G622" s="616"/>
      <c r="H622" s="614">
        <v>55</v>
      </c>
    </row>
    <row r="623" spans="1:8" x14ac:dyDescent="0.25">
      <c r="A623" s="662">
        <v>622</v>
      </c>
      <c r="B623" s="620" t="s">
        <v>392</v>
      </c>
      <c r="C623" s="621" t="s">
        <v>414</v>
      </c>
      <c r="D623" s="621" t="s">
        <v>425</v>
      </c>
      <c r="E623" s="622" t="s">
        <v>8</v>
      </c>
      <c r="F623" s="622" t="s">
        <v>103</v>
      </c>
      <c r="G623" s="622" t="s">
        <v>8</v>
      </c>
      <c r="H623" s="621">
        <v>55</v>
      </c>
    </row>
    <row r="624" spans="1:8" x14ac:dyDescent="0.25">
      <c r="A624" s="662">
        <v>623</v>
      </c>
      <c r="B624" s="599" t="s">
        <v>26</v>
      </c>
      <c r="C624" s="753" t="s">
        <v>41</v>
      </c>
      <c r="D624" s="754" t="s">
        <v>50</v>
      </c>
      <c r="E624" s="754" t="s">
        <v>14</v>
      </c>
      <c r="F624" s="637" t="s">
        <v>7</v>
      </c>
      <c r="G624" s="754"/>
      <c r="H624" s="645">
        <v>55</v>
      </c>
    </row>
    <row r="625" spans="1:8" x14ac:dyDescent="0.25">
      <c r="A625" s="662">
        <v>624</v>
      </c>
      <c r="B625" s="599" t="s">
        <v>26</v>
      </c>
      <c r="C625" s="599" t="s">
        <v>57</v>
      </c>
      <c r="D625" s="599" t="s">
        <v>66</v>
      </c>
      <c r="E625" s="599" t="s">
        <v>14</v>
      </c>
      <c r="F625" s="599"/>
      <c r="G625" s="599"/>
      <c r="H625" s="645">
        <v>55</v>
      </c>
    </row>
    <row r="626" spans="1:8" x14ac:dyDescent="0.25">
      <c r="A626" s="662">
        <v>625</v>
      </c>
      <c r="B626" s="745" t="s">
        <v>609</v>
      </c>
      <c r="C626" s="744" t="s">
        <v>666</v>
      </c>
      <c r="D626" s="645" t="s">
        <v>679</v>
      </c>
      <c r="E626" s="645" t="s">
        <v>77</v>
      </c>
      <c r="F626" s="645"/>
      <c r="G626" s="645"/>
      <c r="H626" s="645">
        <v>52</v>
      </c>
    </row>
    <row r="627" spans="1:8" x14ac:dyDescent="0.25">
      <c r="A627" s="662">
        <v>626</v>
      </c>
      <c r="B627" s="602" t="s">
        <v>108</v>
      </c>
      <c r="C627" s="603" t="s">
        <v>133</v>
      </c>
      <c r="D627" s="603" t="s">
        <v>140</v>
      </c>
      <c r="E627" s="603" t="s">
        <v>152</v>
      </c>
      <c r="F627" s="603"/>
      <c r="G627" s="603"/>
      <c r="H627" s="603">
        <v>50</v>
      </c>
    </row>
    <row r="628" spans="1:8" x14ac:dyDescent="0.25">
      <c r="A628" s="662">
        <v>627</v>
      </c>
      <c r="B628" s="602" t="s">
        <v>108</v>
      </c>
      <c r="C628" s="604" t="s">
        <v>683</v>
      </c>
      <c r="D628" s="603" t="s">
        <v>190</v>
      </c>
      <c r="E628" s="603" t="s">
        <v>8</v>
      </c>
      <c r="F628" s="603" t="s">
        <v>103</v>
      </c>
      <c r="G628" s="603"/>
      <c r="H628" s="603">
        <v>50</v>
      </c>
    </row>
    <row r="629" spans="1:8" x14ac:dyDescent="0.25">
      <c r="A629" s="662">
        <v>628</v>
      </c>
      <c r="B629" s="613" t="s">
        <v>258</v>
      </c>
      <c r="C629" s="614" t="s">
        <v>257</v>
      </c>
      <c r="D629" s="614" t="s">
        <v>278</v>
      </c>
      <c r="E629" s="614" t="s">
        <v>14</v>
      </c>
      <c r="F629" s="619"/>
      <c r="G629" s="618"/>
      <c r="H629" s="614">
        <v>50</v>
      </c>
    </row>
    <row r="630" spans="1:8" x14ac:dyDescent="0.25">
      <c r="A630" s="662">
        <v>629</v>
      </c>
      <c r="B630" s="620" t="s">
        <v>392</v>
      </c>
      <c r="C630" s="621" t="s">
        <v>431</v>
      </c>
      <c r="D630" s="621" t="s">
        <v>437</v>
      </c>
      <c r="E630" s="622" t="s">
        <v>77</v>
      </c>
      <c r="F630" s="622"/>
      <c r="G630" s="622"/>
      <c r="H630" s="621">
        <v>50</v>
      </c>
    </row>
    <row r="631" spans="1:8" x14ac:dyDescent="0.25">
      <c r="A631" s="662">
        <v>630</v>
      </c>
      <c r="B631" s="620" t="s">
        <v>392</v>
      </c>
      <c r="C631" s="621" t="s">
        <v>431</v>
      </c>
      <c r="D631" s="621" t="s">
        <v>440</v>
      </c>
      <c r="E631" s="622" t="s">
        <v>77</v>
      </c>
      <c r="F631" s="622"/>
      <c r="G631" s="622"/>
      <c r="H631" s="621">
        <v>50</v>
      </c>
    </row>
    <row r="632" spans="1:8" x14ac:dyDescent="0.25">
      <c r="A632" s="662">
        <v>631</v>
      </c>
      <c r="B632" s="620" t="s">
        <v>392</v>
      </c>
      <c r="C632" s="621" t="s">
        <v>460</v>
      </c>
      <c r="D632" s="621" t="s">
        <v>464</v>
      </c>
      <c r="E632" s="622" t="s">
        <v>8</v>
      </c>
      <c r="F632" s="622" t="s">
        <v>103</v>
      </c>
      <c r="G632" s="622" t="s">
        <v>42</v>
      </c>
      <c r="H632" s="621">
        <v>50</v>
      </c>
    </row>
    <row r="633" spans="1:8" x14ac:dyDescent="0.25">
      <c r="A633" s="662">
        <v>632</v>
      </c>
      <c r="B633" s="599" t="s">
        <v>26</v>
      </c>
      <c r="C633" s="599" t="s">
        <v>57</v>
      </c>
      <c r="D633" s="599" t="s">
        <v>59</v>
      </c>
      <c r="E633" s="599" t="s">
        <v>3</v>
      </c>
      <c r="F633" s="637" t="s">
        <v>24</v>
      </c>
      <c r="G633" s="599" t="s">
        <v>3</v>
      </c>
      <c r="H633" s="645">
        <v>50</v>
      </c>
    </row>
    <row r="634" spans="1:8" x14ac:dyDescent="0.25">
      <c r="A634" s="662">
        <v>633</v>
      </c>
      <c r="B634" s="599" t="s">
        <v>26</v>
      </c>
      <c r="C634" s="637" t="s">
        <v>996</v>
      </c>
      <c r="D634" s="599" t="s">
        <v>95</v>
      </c>
      <c r="E634" s="599" t="s">
        <v>14</v>
      </c>
      <c r="F634" s="599" t="s">
        <v>1000</v>
      </c>
      <c r="G634" s="599"/>
      <c r="H634" s="645">
        <v>50</v>
      </c>
    </row>
    <row r="635" spans="1:8" x14ac:dyDescent="0.25">
      <c r="A635" s="662">
        <v>634</v>
      </c>
      <c r="B635" s="599" t="s">
        <v>515</v>
      </c>
      <c r="C635" s="645" t="s">
        <v>544</v>
      </c>
      <c r="D635" s="645" t="s">
        <v>561</v>
      </c>
      <c r="E635" s="645" t="s">
        <v>14</v>
      </c>
      <c r="F635" s="645"/>
      <c r="G635" s="645"/>
      <c r="H635" s="645">
        <v>50</v>
      </c>
    </row>
    <row r="636" spans="1:8" x14ac:dyDescent="0.25">
      <c r="A636" s="662">
        <v>635</v>
      </c>
      <c r="B636" s="745" t="s">
        <v>609</v>
      </c>
      <c r="C636" s="744" t="s">
        <v>626</v>
      </c>
      <c r="D636" s="643" t="s">
        <v>630</v>
      </c>
      <c r="E636" s="643" t="s">
        <v>8</v>
      </c>
      <c r="F636" s="643" t="s">
        <v>307</v>
      </c>
      <c r="G636" s="643" t="s">
        <v>8</v>
      </c>
      <c r="H636" s="643">
        <v>50</v>
      </c>
    </row>
    <row r="637" spans="1:8" x14ac:dyDescent="0.25">
      <c r="A637" s="662">
        <v>636</v>
      </c>
      <c r="B637" s="745" t="s">
        <v>609</v>
      </c>
      <c r="C637" s="744" t="s">
        <v>626</v>
      </c>
      <c r="D637" s="643" t="s">
        <v>634</v>
      </c>
      <c r="E637" s="643" t="s">
        <v>14</v>
      </c>
      <c r="F637" s="643"/>
      <c r="G637" s="643"/>
      <c r="H637" s="643">
        <v>50</v>
      </c>
    </row>
    <row r="638" spans="1:8" x14ac:dyDescent="0.25">
      <c r="A638" s="662">
        <v>637</v>
      </c>
      <c r="B638" s="745" t="s">
        <v>609</v>
      </c>
      <c r="C638" s="744" t="s">
        <v>657</v>
      </c>
      <c r="D638" s="643" t="s">
        <v>664</v>
      </c>
      <c r="E638" s="643" t="s">
        <v>14</v>
      </c>
      <c r="F638" s="643"/>
      <c r="G638" s="643"/>
      <c r="H638" s="643">
        <v>50</v>
      </c>
    </row>
    <row r="639" spans="1:8" x14ac:dyDescent="0.25">
      <c r="A639" s="662">
        <v>638</v>
      </c>
      <c r="B639" s="620" t="s">
        <v>392</v>
      </c>
      <c r="C639" s="621" t="s">
        <v>476</v>
      </c>
      <c r="D639" s="621" t="s">
        <v>482</v>
      </c>
      <c r="E639" s="622" t="s">
        <v>8</v>
      </c>
      <c r="F639" s="622" t="s">
        <v>7</v>
      </c>
      <c r="G639" s="622" t="s">
        <v>8</v>
      </c>
      <c r="H639" s="621">
        <v>45</v>
      </c>
    </row>
    <row r="640" spans="1:8" x14ac:dyDescent="0.25">
      <c r="A640" s="662">
        <v>639</v>
      </c>
      <c r="B640" s="599" t="s">
        <v>515</v>
      </c>
      <c r="C640" s="599" t="s">
        <v>589</v>
      </c>
      <c r="D640" s="647" t="s">
        <v>598</v>
      </c>
      <c r="E640" s="648" t="s">
        <v>14</v>
      </c>
      <c r="F640" s="648"/>
      <c r="G640" s="645"/>
      <c r="H640" s="645">
        <v>45</v>
      </c>
    </row>
    <row r="641" spans="1:8" x14ac:dyDescent="0.25">
      <c r="A641" s="662">
        <v>640</v>
      </c>
      <c r="B641" s="620" t="s">
        <v>392</v>
      </c>
      <c r="C641" s="621" t="s">
        <v>476</v>
      </c>
      <c r="D641" s="621" t="s">
        <v>481</v>
      </c>
      <c r="E641" s="622" t="s">
        <v>8</v>
      </c>
      <c r="F641" s="622" t="s">
        <v>7</v>
      </c>
      <c r="G641" s="622" t="s">
        <v>8</v>
      </c>
      <c r="H641" s="621">
        <v>44</v>
      </c>
    </row>
    <row r="642" spans="1:8" x14ac:dyDescent="0.25">
      <c r="A642" s="662">
        <v>641</v>
      </c>
      <c r="B642" s="620" t="s">
        <v>392</v>
      </c>
      <c r="C642" s="621" t="s">
        <v>476</v>
      </c>
      <c r="D642" s="621" t="s">
        <v>500</v>
      </c>
      <c r="E642" s="622" t="s">
        <v>8</v>
      </c>
      <c r="F642" s="622" t="s">
        <v>7</v>
      </c>
      <c r="G642" s="622"/>
      <c r="H642" s="621">
        <v>42</v>
      </c>
    </row>
    <row r="643" spans="1:8" x14ac:dyDescent="0.25">
      <c r="A643" s="662">
        <v>642</v>
      </c>
      <c r="B643" s="602" t="s">
        <v>108</v>
      </c>
      <c r="C643" s="611" t="s">
        <v>153</v>
      </c>
      <c r="D643" s="603" t="s">
        <v>163</v>
      </c>
      <c r="E643" s="603" t="s">
        <v>77</v>
      </c>
      <c r="F643" s="612"/>
      <c r="G643" s="606"/>
      <c r="H643" s="603">
        <v>40</v>
      </c>
    </row>
    <row r="644" spans="1:8" x14ac:dyDescent="0.25">
      <c r="A644" s="662">
        <v>643</v>
      </c>
      <c r="B644" s="602" t="s">
        <v>108</v>
      </c>
      <c r="C644" s="611" t="s">
        <v>153</v>
      </c>
      <c r="D644" s="603" t="s">
        <v>164</v>
      </c>
      <c r="E644" s="603" t="s">
        <v>77</v>
      </c>
      <c r="F644" s="612"/>
      <c r="G644" s="606"/>
      <c r="H644" s="603">
        <v>40</v>
      </c>
    </row>
    <row r="645" spans="1:8" x14ac:dyDescent="0.25">
      <c r="A645" s="662">
        <v>644</v>
      </c>
      <c r="B645" s="620" t="s">
        <v>392</v>
      </c>
      <c r="C645" s="621" t="s">
        <v>476</v>
      </c>
      <c r="D645" s="621" t="s">
        <v>499</v>
      </c>
      <c r="E645" s="622" t="s">
        <v>8</v>
      </c>
      <c r="F645" s="622" t="s">
        <v>7</v>
      </c>
      <c r="G645" s="622"/>
      <c r="H645" s="621">
        <v>40</v>
      </c>
    </row>
    <row r="646" spans="1:8" x14ac:dyDescent="0.25">
      <c r="A646" s="662">
        <v>645</v>
      </c>
      <c r="B646" s="599" t="s">
        <v>26</v>
      </c>
      <c r="C646" s="637" t="s">
        <v>996</v>
      </c>
      <c r="D646" s="599" t="s">
        <v>91</v>
      </c>
      <c r="E646" s="599" t="s">
        <v>8</v>
      </c>
      <c r="F646" s="599" t="s">
        <v>1000</v>
      </c>
      <c r="G646" s="599"/>
      <c r="H646" s="645">
        <v>40</v>
      </c>
    </row>
    <row r="647" spans="1:8" x14ac:dyDescent="0.25">
      <c r="A647" s="662">
        <v>646</v>
      </c>
      <c r="B647" s="599" t="s">
        <v>515</v>
      </c>
      <c r="C647" s="599" t="s">
        <v>589</v>
      </c>
      <c r="D647" s="648" t="s">
        <v>1004</v>
      </c>
      <c r="E647" s="648" t="s">
        <v>14</v>
      </c>
      <c r="F647" s="645"/>
      <c r="G647" s="645"/>
      <c r="H647" s="645">
        <v>40</v>
      </c>
    </row>
    <row r="648" spans="1:8" x14ac:dyDescent="0.25">
      <c r="A648" s="662">
        <v>647</v>
      </c>
      <c r="B648" s="734" t="s">
        <v>743</v>
      </c>
      <c r="C648" s="744" t="s">
        <v>876</v>
      </c>
      <c r="D648" s="660" t="s">
        <v>884</v>
      </c>
      <c r="E648" s="660" t="s">
        <v>14</v>
      </c>
      <c r="F648" s="660"/>
      <c r="G648" s="660"/>
      <c r="H648" s="660">
        <v>40</v>
      </c>
    </row>
    <row r="649" spans="1:8" x14ac:dyDescent="0.25">
      <c r="A649" s="662">
        <v>648</v>
      </c>
      <c r="B649" s="613" t="s">
        <v>258</v>
      </c>
      <c r="C649" s="614" t="s">
        <v>308</v>
      </c>
      <c r="D649" s="614" t="s">
        <v>311</v>
      </c>
      <c r="E649" s="614" t="s">
        <v>8</v>
      </c>
      <c r="F649" s="615" t="s">
        <v>625</v>
      </c>
      <c r="G649" s="616" t="s">
        <v>8</v>
      </c>
      <c r="H649" s="614">
        <v>35</v>
      </c>
    </row>
    <row r="650" spans="1:8" x14ac:dyDescent="0.25">
      <c r="A650" s="662">
        <v>649</v>
      </c>
      <c r="B650" s="613" t="s">
        <v>258</v>
      </c>
      <c r="C650" s="614" t="s">
        <v>308</v>
      </c>
      <c r="D650" s="614" t="s">
        <v>316</v>
      </c>
      <c r="E650" s="615" t="s">
        <v>77</v>
      </c>
      <c r="F650" s="614"/>
      <c r="G650" s="616"/>
      <c r="H650" s="614">
        <v>35</v>
      </c>
    </row>
    <row r="651" spans="1:8" x14ac:dyDescent="0.25">
      <c r="A651" s="662">
        <v>650</v>
      </c>
      <c r="B651" s="620" t="s">
        <v>392</v>
      </c>
      <c r="C651" s="621" t="s">
        <v>454</v>
      </c>
      <c r="D651" s="621" t="s">
        <v>458</v>
      </c>
      <c r="E651" s="622" t="s">
        <v>14</v>
      </c>
      <c r="F651" s="622"/>
      <c r="G651" s="622"/>
      <c r="H651" s="621">
        <v>35</v>
      </c>
    </row>
    <row r="652" spans="1:8" x14ac:dyDescent="0.25">
      <c r="A652" s="662">
        <v>651</v>
      </c>
      <c r="B652" s="599" t="s">
        <v>515</v>
      </c>
      <c r="C652" s="645" t="s">
        <v>544</v>
      </c>
      <c r="D652" s="645" t="s">
        <v>559</v>
      </c>
      <c r="E652" s="645" t="s">
        <v>14</v>
      </c>
      <c r="F652" s="645"/>
      <c r="G652" s="645"/>
      <c r="H652" s="645">
        <v>35</v>
      </c>
    </row>
    <row r="653" spans="1:8" x14ac:dyDescent="0.25">
      <c r="A653" s="662">
        <v>652</v>
      </c>
      <c r="B653" s="599" t="s">
        <v>515</v>
      </c>
      <c r="C653" s="599" t="s">
        <v>562</v>
      </c>
      <c r="D653" s="645" t="s">
        <v>572</v>
      </c>
      <c r="E653" s="645" t="s">
        <v>14</v>
      </c>
      <c r="F653" s="645"/>
      <c r="G653" s="645"/>
      <c r="H653" s="645">
        <v>35</v>
      </c>
    </row>
    <row r="654" spans="1:8" x14ac:dyDescent="0.25">
      <c r="A654" s="662">
        <v>653</v>
      </c>
      <c r="B654" s="599" t="s">
        <v>515</v>
      </c>
      <c r="C654" s="599" t="s">
        <v>589</v>
      </c>
      <c r="D654" s="645" t="s">
        <v>597</v>
      </c>
      <c r="E654" s="643" t="s">
        <v>8</v>
      </c>
      <c r="F654" s="637" t="s">
        <v>7</v>
      </c>
      <c r="G654" s="643" t="s">
        <v>8</v>
      </c>
      <c r="H654" s="645">
        <v>35</v>
      </c>
    </row>
    <row r="655" spans="1:8" x14ac:dyDescent="0.25">
      <c r="A655" s="662">
        <v>654</v>
      </c>
      <c r="B655" s="734" t="s">
        <v>743</v>
      </c>
      <c r="C655" s="744" t="s">
        <v>764</v>
      </c>
      <c r="D655" s="660" t="s">
        <v>773</v>
      </c>
      <c r="E655" s="660" t="s">
        <v>8</v>
      </c>
      <c r="F655" s="660" t="s">
        <v>103</v>
      </c>
      <c r="G655" s="660" t="s">
        <v>8</v>
      </c>
      <c r="H655" s="660">
        <v>35</v>
      </c>
    </row>
    <row r="656" spans="1:8" x14ac:dyDescent="0.25">
      <c r="A656" s="662">
        <v>655</v>
      </c>
      <c r="B656" s="620" t="s">
        <v>392</v>
      </c>
      <c r="C656" s="621" t="s">
        <v>476</v>
      </c>
      <c r="D656" s="621" t="s">
        <v>480</v>
      </c>
      <c r="E656" s="622" t="s">
        <v>8</v>
      </c>
      <c r="F656" s="622" t="s">
        <v>7</v>
      </c>
      <c r="G656" s="622"/>
      <c r="H656" s="621">
        <v>33</v>
      </c>
    </row>
    <row r="657" spans="1:8" x14ac:dyDescent="0.25">
      <c r="A657" s="662">
        <v>656</v>
      </c>
      <c r="B657" s="602" t="s">
        <v>108</v>
      </c>
      <c r="C657" s="602" t="s">
        <v>124</v>
      </c>
      <c r="D657" s="603" t="s">
        <v>128</v>
      </c>
      <c r="E657" s="603" t="s">
        <v>8</v>
      </c>
      <c r="F657" s="603" t="s">
        <v>103</v>
      </c>
      <c r="G657" s="603" t="s">
        <v>8</v>
      </c>
      <c r="H657" s="603">
        <v>32</v>
      </c>
    </row>
    <row r="658" spans="1:8" x14ac:dyDescent="0.25">
      <c r="A658" s="662">
        <v>657</v>
      </c>
      <c r="B658" s="734" t="s">
        <v>743</v>
      </c>
      <c r="C658" s="744" t="s">
        <v>817</v>
      </c>
      <c r="D658" s="745" t="s">
        <v>825</v>
      </c>
      <c r="E658" s="746" t="s">
        <v>14</v>
      </c>
      <c r="F658" s="746"/>
      <c r="G658" s="746"/>
      <c r="H658" s="660">
        <v>31</v>
      </c>
    </row>
    <row r="659" spans="1:8" x14ac:dyDescent="0.25">
      <c r="A659" s="662">
        <v>658</v>
      </c>
      <c r="B659" s="602" t="s">
        <v>108</v>
      </c>
      <c r="C659" s="603" t="s">
        <v>133</v>
      </c>
      <c r="D659" s="603" t="s">
        <v>143</v>
      </c>
      <c r="E659" s="603" t="s">
        <v>14</v>
      </c>
      <c r="F659" s="603"/>
      <c r="G659" s="603"/>
      <c r="H659" s="603">
        <v>30</v>
      </c>
    </row>
    <row r="660" spans="1:8" x14ac:dyDescent="0.25">
      <c r="A660" s="662">
        <v>659</v>
      </c>
      <c r="B660" s="620" t="s">
        <v>392</v>
      </c>
      <c r="C660" s="621" t="s">
        <v>399</v>
      </c>
      <c r="D660" s="621" t="s">
        <v>407</v>
      </c>
      <c r="E660" s="622" t="s">
        <v>8</v>
      </c>
      <c r="F660" s="622" t="s">
        <v>103</v>
      </c>
      <c r="G660" s="622" t="s">
        <v>8</v>
      </c>
      <c r="H660" s="621">
        <v>30</v>
      </c>
    </row>
    <row r="661" spans="1:8" x14ac:dyDescent="0.25">
      <c r="A661" s="662">
        <v>660</v>
      </c>
      <c r="B661" s="599" t="s">
        <v>26</v>
      </c>
      <c r="C661" s="637" t="s">
        <v>0</v>
      </c>
      <c r="D661" s="637" t="s">
        <v>5</v>
      </c>
      <c r="E661" s="599" t="s">
        <v>8</v>
      </c>
      <c r="F661" s="637" t="s">
        <v>7</v>
      </c>
      <c r="G661" s="637" t="s">
        <v>8</v>
      </c>
      <c r="H661" s="645">
        <v>30</v>
      </c>
    </row>
    <row r="662" spans="1:8" x14ac:dyDescent="0.25">
      <c r="A662" s="662">
        <v>661</v>
      </c>
      <c r="B662" s="599" t="s">
        <v>26</v>
      </c>
      <c r="C662" s="753" t="s">
        <v>41</v>
      </c>
      <c r="D662" s="754" t="s">
        <v>54</v>
      </c>
      <c r="E662" s="754" t="s">
        <v>14</v>
      </c>
      <c r="F662" s="754"/>
      <c r="G662" s="754"/>
      <c r="H662" s="645">
        <v>30</v>
      </c>
    </row>
    <row r="663" spans="1:8" x14ac:dyDescent="0.25">
      <c r="A663" s="662">
        <v>662</v>
      </c>
      <c r="B663" s="599" t="s">
        <v>26</v>
      </c>
      <c r="C663" s="637" t="s">
        <v>996</v>
      </c>
      <c r="D663" s="599" t="s">
        <v>100</v>
      </c>
      <c r="E663" s="754" t="s">
        <v>14</v>
      </c>
      <c r="F663" s="599"/>
      <c r="G663" s="599"/>
      <c r="H663" s="645">
        <v>30</v>
      </c>
    </row>
    <row r="664" spans="1:8" x14ac:dyDescent="0.25">
      <c r="A664" s="662">
        <v>663</v>
      </c>
      <c r="B664" s="599" t="s">
        <v>515</v>
      </c>
      <c r="C664" s="645" t="s">
        <v>544</v>
      </c>
      <c r="D664" s="645" t="s">
        <v>547</v>
      </c>
      <c r="E664" s="645" t="s">
        <v>3</v>
      </c>
      <c r="F664" s="637" t="s">
        <v>7</v>
      </c>
      <c r="G664" s="645" t="s">
        <v>8</v>
      </c>
      <c r="H664" s="645">
        <v>30</v>
      </c>
    </row>
    <row r="665" spans="1:8" x14ac:dyDescent="0.25">
      <c r="A665" s="662">
        <v>664</v>
      </c>
      <c r="B665" s="734" t="s">
        <v>743</v>
      </c>
      <c r="C665" s="744" t="s">
        <v>817</v>
      </c>
      <c r="D665" s="745" t="s">
        <v>820</v>
      </c>
      <c r="E665" s="746" t="s">
        <v>8</v>
      </c>
      <c r="F665" s="746" t="s">
        <v>7</v>
      </c>
      <c r="G665" s="746" t="s">
        <v>8</v>
      </c>
      <c r="H665" s="660">
        <v>30</v>
      </c>
    </row>
    <row r="666" spans="1:8" x14ac:dyDescent="0.25">
      <c r="A666" s="662">
        <v>665</v>
      </c>
      <c r="B666" s="734" t="s">
        <v>743</v>
      </c>
      <c r="C666" s="744" t="s">
        <v>817</v>
      </c>
      <c r="D666" s="745" t="s">
        <v>823</v>
      </c>
      <c r="E666" s="746" t="s">
        <v>8</v>
      </c>
      <c r="F666" s="746" t="s">
        <v>7</v>
      </c>
      <c r="G666" s="746" t="s">
        <v>8</v>
      </c>
      <c r="H666" s="660">
        <v>30</v>
      </c>
    </row>
    <row r="667" spans="1:8" x14ac:dyDescent="0.25">
      <c r="A667" s="662">
        <v>666</v>
      </c>
      <c r="B667" s="734" t="s">
        <v>743</v>
      </c>
      <c r="C667" s="744" t="s">
        <v>788</v>
      </c>
      <c r="D667" s="643" t="s">
        <v>798</v>
      </c>
      <c r="E667" s="643" t="s">
        <v>8</v>
      </c>
      <c r="F667" s="643" t="s">
        <v>7</v>
      </c>
      <c r="G667" s="643" t="s">
        <v>8</v>
      </c>
      <c r="H667" s="643">
        <v>30</v>
      </c>
    </row>
    <row r="668" spans="1:8" x14ac:dyDescent="0.25">
      <c r="A668" s="662">
        <v>667</v>
      </c>
      <c r="B668" s="620" t="s">
        <v>392</v>
      </c>
      <c r="C668" s="621" t="s">
        <v>460</v>
      </c>
      <c r="D668" s="621" t="s">
        <v>466</v>
      </c>
      <c r="E668" s="622" t="s">
        <v>14</v>
      </c>
      <c r="F668" s="622" t="s">
        <v>103</v>
      </c>
      <c r="G668" s="622"/>
      <c r="H668" s="621">
        <v>29</v>
      </c>
    </row>
    <row r="669" spans="1:8" x14ac:dyDescent="0.25">
      <c r="A669" s="662">
        <v>668</v>
      </c>
      <c r="B669" s="745" t="s">
        <v>609</v>
      </c>
      <c r="C669" s="744" t="s">
        <v>666</v>
      </c>
      <c r="D669" s="645" t="s">
        <v>674</v>
      </c>
      <c r="E669" s="645" t="s">
        <v>152</v>
      </c>
      <c r="F669" s="645"/>
      <c r="G669" s="645"/>
      <c r="H669" s="645">
        <v>27</v>
      </c>
    </row>
    <row r="670" spans="1:8" x14ac:dyDescent="0.25">
      <c r="A670" s="662">
        <v>669</v>
      </c>
      <c r="B670" s="620" t="s">
        <v>392</v>
      </c>
      <c r="C670" s="621" t="s">
        <v>476</v>
      </c>
      <c r="D670" s="621" t="s">
        <v>487</v>
      </c>
      <c r="E670" s="622" t="s">
        <v>8</v>
      </c>
      <c r="F670" s="622" t="s">
        <v>7</v>
      </c>
      <c r="G670" s="622"/>
      <c r="H670" s="621">
        <v>26</v>
      </c>
    </row>
    <row r="671" spans="1:8" x14ac:dyDescent="0.25">
      <c r="A671" s="662">
        <v>670</v>
      </c>
      <c r="B671" s="602" t="s">
        <v>108</v>
      </c>
      <c r="C671" s="603" t="s">
        <v>133</v>
      </c>
      <c r="D671" s="603" t="s">
        <v>144</v>
      </c>
      <c r="E671" s="603" t="s">
        <v>14</v>
      </c>
      <c r="F671" s="603"/>
      <c r="G671" s="603"/>
      <c r="H671" s="603">
        <v>25</v>
      </c>
    </row>
    <row r="672" spans="1:8" x14ac:dyDescent="0.25">
      <c r="A672" s="662">
        <v>671</v>
      </c>
      <c r="B672" s="602" t="s">
        <v>108</v>
      </c>
      <c r="C672" s="603" t="s">
        <v>220</v>
      </c>
      <c r="D672" s="603" t="s">
        <v>241</v>
      </c>
      <c r="E672" s="603" t="s">
        <v>122</v>
      </c>
      <c r="F672" s="603"/>
      <c r="G672" s="602"/>
      <c r="H672" s="603">
        <v>25</v>
      </c>
    </row>
    <row r="673" spans="1:8" x14ac:dyDescent="0.25">
      <c r="A673" s="662">
        <v>672</v>
      </c>
      <c r="B673" s="599" t="s">
        <v>26</v>
      </c>
      <c r="C673" s="599" t="s">
        <v>57</v>
      </c>
      <c r="D673" s="599" t="s">
        <v>63</v>
      </c>
      <c r="E673" s="599" t="s">
        <v>3</v>
      </c>
      <c r="F673" s="637" t="s">
        <v>7</v>
      </c>
      <c r="G673" s="599" t="s">
        <v>8</v>
      </c>
      <c r="H673" s="645">
        <v>25</v>
      </c>
    </row>
    <row r="674" spans="1:8" x14ac:dyDescent="0.25">
      <c r="A674" s="662">
        <v>673</v>
      </c>
      <c r="B674" s="599" t="s">
        <v>515</v>
      </c>
      <c r="C674" s="645" t="s">
        <v>544</v>
      </c>
      <c r="D674" s="645" t="s">
        <v>560</v>
      </c>
      <c r="E674" s="645" t="s">
        <v>14</v>
      </c>
      <c r="F674" s="645"/>
      <c r="G674" s="645"/>
      <c r="H674" s="645">
        <v>25</v>
      </c>
    </row>
    <row r="675" spans="1:8" x14ac:dyDescent="0.25">
      <c r="A675" s="662">
        <v>674</v>
      </c>
      <c r="B675" s="599" t="s">
        <v>26</v>
      </c>
      <c r="C675" s="637" t="s">
        <v>76</v>
      </c>
      <c r="D675" s="599" t="s">
        <v>79</v>
      </c>
      <c r="E675" s="599" t="s">
        <v>77</v>
      </c>
      <c r="F675" s="599"/>
      <c r="G675" s="599"/>
      <c r="H675" s="645">
        <v>24</v>
      </c>
    </row>
    <row r="676" spans="1:8" x14ac:dyDescent="0.25">
      <c r="A676" s="662">
        <v>675</v>
      </c>
      <c r="B676" s="745" t="s">
        <v>609</v>
      </c>
      <c r="C676" s="744" t="s">
        <v>666</v>
      </c>
      <c r="D676" s="645" t="s">
        <v>670</v>
      </c>
      <c r="E676" s="645" t="s">
        <v>8</v>
      </c>
      <c r="F676" s="645" t="s">
        <v>625</v>
      </c>
      <c r="G676" s="645" t="s">
        <v>381</v>
      </c>
      <c r="H676" s="645">
        <v>22</v>
      </c>
    </row>
    <row r="677" spans="1:8" x14ac:dyDescent="0.25">
      <c r="A677" s="662">
        <v>676</v>
      </c>
      <c r="B677" s="745" t="s">
        <v>609</v>
      </c>
      <c r="C677" s="744" t="s">
        <v>666</v>
      </c>
      <c r="D677" s="645" t="s">
        <v>671</v>
      </c>
      <c r="E677" s="645" t="s">
        <v>8</v>
      </c>
      <c r="F677" s="645" t="s">
        <v>625</v>
      </c>
      <c r="G677" s="645" t="s">
        <v>8</v>
      </c>
      <c r="H677" s="645">
        <v>22</v>
      </c>
    </row>
    <row r="678" spans="1:8" x14ac:dyDescent="0.25">
      <c r="A678" s="662">
        <v>677</v>
      </c>
      <c r="B678" s="745" t="s">
        <v>609</v>
      </c>
      <c r="C678" s="744" t="s">
        <v>666</v>
      </c>
      <c r="D678" s="645" t="s">
        <v>672</v>
      </c>
      <c r="E678" s="645" t="s">
        <v>8</v>
      </c>
      <c r="F678" s="645" t="s">
        <v>988</v>
      </c>
      <c r="G678" s="645" t="s">
        <v>8</v>
      </c>
      <c r="H678" s="645">
        <v>22</v>
      </c>
    </row>
    <row r="679" spans="1:8" x14ac:dyDescent="0.25">
      <c r="A679" s="662">
        <v>678</v>
      </c>
      <c r="B679" s="745" t="s">
        <v>609</v>
      </c>
      <c r="C679" s="744" t="s">
        <v>666</v>
      </c>
      <c r="D679" s="645" t="s">
        <v>677</v>
      </c>
      <c r="E679" s="645" t="s">
        <v>77</v>
      </c>
      <c r="F679" s="645"/>
      <c r="G679" s="645"/>
      <c r="H679" s="645">
        <v>22</v>
      </c>
    </row>
    <row r="680" spans="1:8" x14ac:dyDescent="0.25">
      <c r="A680" s="662">
        <v>679</v>
      </c>
      <c r="B680" s="620" t="s">
        <v>392</v>
      </c>
      <c r="C680" s="621" t="s">
        <v>476</v>
      </c>
      <c r="D680" s="621" t="s">
        <v>484</v>
      </c>
      <c r="E680" s="622" t="s">
        <v>8</v>
      </c>
      <c r="F680" s="622" t="s">
        <v>7</v>
      </c>
      <c r="G680" s="622" t="s">
        <v>8</v>
      </c>
      <c r="H680" s="621">
        <v>21</v>
      </c>
    </row>
    <row r="681" spans="1:8" x14ac:dyDescent="0.25">
      <c r="A681" s="662">
        <v>680</v>
      </c>
      <c r="B681" s="620" t="s">
        <v>392</v>
      </c>
      <c r="C681" s="621" t="s">
        <v>476</v>
      </c>
      <c r="D681" s="621" t="s">
        <v>501</v>
      </c>
      <c r="E681" s="622" t="s">
        <v>14</v>
      </c>
      <c r="F681" s="622"/>
      <c r="G681" s="622"/>
      <c r="H681" s="621">
        <v>21</v>
      </c>
    </row>
    <row r="682" spans="1:8" x14ac:dyDescent="0.25">
      <c r="A682" s="662">
        <v>681</v>
      </c>
      <c r="B682" s="602" t="s">
        <v>108</v>
      </c>
      <c r="C682" s="603" t="s">
        <v>220</v>
      </c>
      <c r="D682" s="603" t="s">
        <v>237</v>
      </c>
      <c r="E682" s="603" t="s">
        <v>122</v>
      </c>
      <c r="F682" s="603"/>
      <c r="G682" s="602"/>
      <c r="H682" s="603">
        <v>20</v>
      </c>
    </row>
    <row r="683" spans="1:8" x14ac:dyDescent="0.25">
      <c r="A683" s="662">
        <v>682</v>
      </c>
      <c r="B683" s="602" t="s">
        <v>108</v>
      </c>
      <c r="C683" s="603" t="s">
        <v>220</v>
      </c>
      <c r="D683" s="603" t="s">
        <v>239</v>
      </c>
      <c r="E683" s="603" t="s">
        <v>122</v>
      </c>
      <c r="F683" s="603"/>
      <c r="G683" s="602"/>
      <c r="H683" s="603">
        <v>20</v>
      </c>
    </row>
    <row r="684" spans="1:8" x14ac:dyDescent="0.25">
      <c r="A684" s="662">
        <v>683</v>
      </c>
      <c r="B684" s="602" t="s">
        <v>108</v>
      </c>
      <c r="C684" s="603" t="s">
        <v>220</v>
      </c>
      <c r="D684" s="603" t="s">
        <v>240</v>
      </c>
      <c r="E684" s="603" t="s">
        <v>122</v>
      </c>
      <c r="F684" s="603"/>
      <c r="G684" s="602"/>
      <c r="H684" s="603">
        <v>20</v>
      </c>
    </row>
    <row r="685" spans="1:8" x14ac:dyDescent="0.25">
      <c r="A685" s="662">
        <v>684</v>
      </c>
      <c r="B685" s="613" t="s">
        <v>258</v>
      </c>
      <c r="C685" s="614" t="s">
        <v>319</v>
      </c>
      <c r="D685" s="614" t="s">
        <v>331</v>
      </c>
      <c r="E685" s="614" t="s">
        <v>14</v>
      </c>
      <c r="F685" s="614" t="s">
        <v>103</v>
      </c>
      <c r="G685" s="616"/>
      <c r="H685" s="614">
        <v>20</v>
      </c>
    </row>
    <row r="686" spans="1:8" x14ac:dyDescent="0.25">
      <c r="A686" s="662">
        <v>685</v>
      </c>
      <c r="B686" s="620" t="s">
        <v>392</v>
      </c>
      <c r="C686" s="621" t="s">
        <v>476</v>
      </c>
      <c r="D686" s="621" t="s">
        <v>488</v>
      </c>
      <c r="E686" s="622" t="s">
        <v>8</v>
      </c>
      <c r="F686" s="622" t="s">
        <v>7</v>
      </c>
      <c r="G686" s="622"/>
      <c r="H686" s="621">
        <v>20</v>
      </c>
    </row>
    <row r="687" spans="1:8" x14ac:dyDescent="0.25">
      <c r="A687" s="662">
        <v>686</v>
      </c>
      <c r="B687" s="620" t="s">
        <v>392</v>
      </c>
      <c r="C687" s="621" t="s">
        <v>476</v>
      </c>
      <c r="D687" s="621" t="s">
        <v>490</v>
      </c>
      <c r="E687" s="622" t="s">
        <v>8</v>
      </c>
      <c r="F687" s="622" t="s">
        <v>7</v>
      </c>
      <c r="G687" s="622"/>
      <c r="H687" s="621">
        <v>20</v>
      </c>
    </row>
    <row r="688" spans="1:8" x14ac:dyDescent="0.25">
      <c r="A688" s="662">
        <v>687</v>
      </c>
      <c r="B688" s="620" t="s">
        <v>392</v>
      </c>
      <c r="C688" s="621" t="s">
        <v>476</v>
      </c>
      <c r="D688" s="621" t="s">
        <v>502</v>
      </c>
      <c r="E688" s="622" t="s">
        <v>14</v>
      </c>
      <c r="F688" s="622"/>
      <c r="G688" s="622"/>
      <c r="H688" s="621">
        <v>20</v>
      </c>
    </row>
    <row r="689" spans="1:8" x14ac:dyDescent="0.25">
      <c r="A689" s="662">
        <v>688</v>
      </c>
      <c r="B689" s="734" t="s">
        <v>743</v>
      </c>
      <c r="C689" s="744" t="s">
        <v>866</v>
      </c>
      <c r="D689" s="660" t="s">
        <v>870</v>
      </c>
      <c r="E689" s="660" t="s">
        <v>3</v>
      </c>
      <c r="F689" s="643" t="s">
        <v>976</v>
      </c>
      <c r="G689" s="660" t="s">
        <v>3</v>
      </c>
      <c r="H689" s="660">
        <v>20</v>
      </c>
    </row>
    <row r="690" spans="1:8" x14ac:dyDescent="0.25">
      <c r="A690" s="662">
        <v>689</v>
      </c>
      <c r="B690" s="599" t="s">
        <v>26</v>
      </c>
      <c r="C690" s="599" t="s">
        <v>69</v>
      </c>
      <c r="D690" s="599" t="s">
        <v>72</v>
      </c>
      <c r="E690" s="599" t="s">
        <v>8</v>
      </c>
      <c r="F690" s="599" t="s">
        <v>7</v>
      </c>
      <c r="G690" s="599" t="s">
        <v>8</v>
      </c>
      <c r="H690" s="645">
        <v>17</v>
      </c>
    </row>
    <row r="691" spans="1:8" x14ac:dyDescent="0.25">
      <c r="A691" s="662">
        <v>690</v>
      </c>
      <c r="B691" s="620" t="s">
        <v>392</v>
      </c>
      <c r="C691" s="621" t="s">
        <v>476</v>
      </c>
      <c r="D691" s="621" t="s">
        <v>496</v>
      </c>
      <c r="E691" s="622" t="s">
        <v>14</v>
      </c>
      <c r="F691" s="622"/>
      <c r="G691" s="622"/>
      <c r="H691" s="621">
        <v>15</v>
      </c>
    </row>
    <row r="692" spans="1:8" x14ac:dyDescent="0.25">
      <c r="A692" s="662">
        <v>691</v>
      </c>
      <c r="B692" s="620" t="s">
        <v>392</v>
      </c>
      <c r="C692" s="621" t="s">
        <v>503</v>
      </c>
      <c r="D692" s="621" t="s">
        <v>505</v>
      </c>
      <c r="E692" s="622" t="s">
        <v>8</v>
      </c>
      <c r="F692" s="622" t="s">
        <v>7</v>
      </c>
      <c r="G692" s="622" t="s">
        <v>8</v>
      </c>
      <c r="H692" s="621">
        <v>15</v>
      </c>
    </row>
    <row r="693" spans="1:8" x14ac:dyDescent="0.25">
      <c r="A693" s="662">
        <v>692</v>
      </c>
      <c r="B693" s="599" t="s">
        <v>26</v>
      </c>
      <c r="C693" s="599" t="s">
        <v>57</v>
      </c>
      <c r="D693" s="599" t="s">
        <v>60</v>
      </c>
      <c r="E693" s="599" t="s">
        <v>8</v>
      </c>
      <c r="F693" s="637" t="s">
        <v>7</v>
      </c>
      <c r="G693" s="599" t="s">
        <v>8</v>
      </c>
      <c r="H693" s="645">
        <v>15</v>
      </c>
    </row>
    <row r="694" spans="1:8" x14ac:dyDescent="0.25">
      <c r="A694" s="662">
        <v>693</v>
      </c>
      <c r="B694" s="734" t="s">
        <v>743</v>
      </c>
      <c r="C694" s="744" t="s">
        <v>866</v>
      </c>
      <c r="D694" s="660" t="s">
        <v>873</v>
      </c>
      <c r="E694" s="660" t="s">
        <v>8</v>
      </c>
      <c r="F694" s="660" t="s">
        <v>7</v>
      </c>
      <c r="G694" s="660" t="s">
        <v>8</v>
      </c>
      <c r="H694" s="660">
        <v>13</v>
      </c>
    </row>
    <row r="695" spans="1:8" x14ac:dyDescent="0.25">
      <c r="A695" s="662">
        <v>694</v>
      </c>
      <c r="B695" s="729" t="s">
        <v>743</v>
      </c>
      <c r="C695" s="744" t="s">
        <v>705</v>
      </c>
      <c r="D695" s="645" t="s">
        <v>710</v>
      </c>
      <c r="E695" s="645" t="s">
        <v>102</v>
      </c>
      <c r="F695" s="654" t="s">
        <v>7</v>
      </c>
      <c r="G695" s="645" t="s">
        <v>102</v>
      </c>
      <c r="H695" s="645">
        <v>10</v>
      </c>
    </row>
    <row r="696" spans="1:8" x14ac:dyDescent="0.25">
      <c r="A696" s="662">
        <v>695</v>
      </c>
      <c r="B696" s="745" t="s">
        <v>609</v>
      </c>
      <c r="C696" s="744" t="s">
        <v>666</v>
      </c>
      <c r="D696" s="645" t="s">
        <v>675</v>
      </c>
      <c r="E696" s="645" t="s">
        <v>77</v>
      </c>
      <c r="F696" s="645"/>
      <c r="G696" s="645"/>
      <c r="H696" s="645">
        <v>9</v>
      </c>
    </row>
    <row r="697" spans="1:8" x14ac:dyDescent="0.25">
      <c r="A697" s="662">
        <v>696</v>
      </c>
      <c r="B697" s="599" t="s">
        <v>1007</v>
      </c>
      <c r="C697" s="744" t="s">
        <v>1008</v>
      </c>
      <c r="D697" s="599" t="s">
        <v>972</v>
      </c>
      <c r="E697" s="599" t="s">
        <v>1014</v>
      </c>
      <c r="F697" s="599" t="s">
        <v>7</v>
      </c>
      <c r="G697" s="599" t="s">
        <v>543</v>
      </c>
      <c r="H697" s="645">
        <v>6</v>
      </c>
    </row>
    <row r="698" spans="1:8" x14ac:dyDescent="0.25">
      <c r="A698" s="662">
        <v>697</v>
      </c>
      <c r="B698" s="602" t="s">
        <v>108</v>
      </c>
      <c r="C698" s="603" t="s">
        <v>133</v>
      </c>
      <c r="D698" s="603" t="s">
        <v>146</v>
      </c>
      <c r="E698" s="603" t="s">
        <v>14</v>
      </c>
      <c r="F698" s="603"/>
      <c r="G698" s="603"/>
      <c r="H698" s="603">
        <v>5</v>
      </c>
    </row>
    <row r="699" spans="1:8" x14ac:dyDescent="0.25">
      <c r="A699" s="662">
        <v>698</v>
      </c>
      <c r="B699" s="602" t="s">
        <v>108</v>
      </c>
      <c r="C699" s="603" t="s">
        <v>213</v>
      </c>
      <c r="D699" s="603" t="s">
        <v>215</v>
      </c>
      <c r="E699" s="603" t="s">
        <v>8</v>
      </c>
      <c r="F699" s="603" t="s">
        <v>103</v>
      </c>
      <c r="G699" s="603" t="s">
        <v>8</v>
      </c>
      <c r="H699" s="603">
        <v>5</v>
      </c>
    </row>
    <row r="700" spans="1:8" x14ac:dyDescent="0.25">
      <c r="A700" s="662">
        <v>699</v>
      </c>
      <c r="B700" s="613" t="s">
        <v>258</v>
      </c>
      <c r="C700" s="614" t="s">
        <v>308</v>
      </c>
      <c r="D700" s="614" t="s">
        <v>315</v>
      </c>
      <c r="E700" s="614" t="s">
        <v>77</v>
      </c>
      <c r="F700" s="614"/>
      <c r="G700" s="616"/>
      <c r="H700" s="614">
        <v>5</v>
      </c>
    </row>
    <row r="701" spans="1:8" x14ac:dyDescent="0.25">
      <c r="A701" s="662">
        <v>700</v>
      </c>
      <c r="B701" s="613" t="s">
        <v>258</v>
      </c>
      <c r="C701" s="614" t="s">
        <v>360</v>
      </c>
      <c r="D701" s="614" t="s">
        <v>371</v>
      </c>
      <c r="E701" s="614" t="s">
        <v>14</v>
      </c>
      <c r="F701" s="614"/>
      <c r="G701" s="616"/>
      <c r="H701" s="614">
        <v>5</v>
      </c>
    </row>
    <row r="702" spans="1:8" x14ac:dyDescent="0.25">
      <c r="A702" s="662">
        <v>701</v>
      </c>
      <c r="B702" s="756" t="s">
        <v>258</v>
      </c>
      <c r="C702" s="701" t="s">
        <v>360</v>
      </c>
      <c r="D702" s="701" t="s">
        <v>377</v>
      </c>
      <c r="E702" s="701" t="s">
        <v>14</v>
      </c>
      <c r="F702" s="701"/>
      <c r="G702" s="693"/>
      <c r="H702" s="701">
        <v>5</v>
      </c>
    </row>
    <row r="703" spans="1:8" x14ac:dyDescent="0.25">
      <c r="A703" s="662">
        <v>702</v>
      </c>
      <c r="B703" s="620" t="s">
        <v>392</v>
      </c>
      <c r="C703" s="621" t="s">
        <v>476</v>
      </c>
      <c r="D703" s="621" t="s">
        <v>486</v>
      </c>
      <c r="E703" s="622" t="s">
        <v>8</v>
      </c>
      <c r="F703" s="622" t="s">
        <v>7</v>
      </c>
      <c r="G703" s="622"/>
      <c r="H703" s="621">
        <v>5</v>
      </c>
    </row>
    <row r="704" spans="1:8" x14ac:dyDescent="0.25">
      <c r="A704" s="662">
        <v>703</v>
      </c>
      <c r="B704" s="734" t="s">
        <v>743</v>
      </c>
      <c r="C704" s="744" t="s">
        <v>859</v>
      </c>
      <c r="D704" s="660" t="s">
        <v>864</v>
      </c>
      <c r="E704" s="660" t="s">
        <v>8</v>
      </c>
      <c r="F704" s="660" t="s">
        <v>7</v>
      </c>
      <c r="G704" s="660" t="s">
        <v>8</v>
      </c>
      <c r="H704" s="660">
        <v>5</v>
      </c>
    </row>
    <row r="705" spans="1:8" x14ac:dyDescent="0.25">
      <c r="A705" s="662">
        <v>704</v>
      </c>
      <c r="B705" s="734" t="s">
        <v>743</v>
      </c>
      <c r="C705" s="744" t="s">
        <v>859</v>
      </c>
      <c r="D705" s="660" t="s">
        <v>865</v>
      </c>
      <c r="E705" s="660" t="s">
        <v>14</v>
      </c>
      <c r="F705" s="660"/>
      <c r="G705" s="660"/>
      <c r="H705" s="660">
        <v>5</v>
      </c>
    </row>
    <row r="706" spans="1:8" x14ac:dyDescent="0.25">
      <c r="A706" s="662">
        <v>705</v>
      </c>
      <c r="B706" s="599" t="s">
        <v>26</v>
      </c>
      <c r="C706" s="599" t="s">
        <v>69</v>
      </c>
      <c r="D706" s="599" t="s">
        <v>75</v>
      </c>
      <c r="E706" s="599" t="s">
        <v>14</v>
      </c>
      <c r="F706" s="635"/>
      <c r="G706" s="635"/>
      <c r="H706" s="645">
        <v>2</v>
      </c>
    </row>
    <row r="707" spans="1:8" x14ac:dyDescent="0.25">
      <c r="A707" s="662">
        <v>706</v>
      </c>
      <c r="B707" s="599" t="s">
        <v>515</v>
      </c>
      <c r="C707" s="599" t="s">
        <v>562</v>
      </c>
      <c r="D707" s="645" t="s">
        <v>567</v>
      </c>
      <c r="E707" s="645" t="s">
        <v>8</v>
      </c>
      <c r="F707" s="637" t="s">
        <v>7</v>
      </c>
      <c r="G707" s="645" t="s">
        <v>8</v>
      </c>
      <c r="H707" s="645">
        <v>2</v>
      </c>
    </row>
    <row r="708" spans="1:8" x14ac:dyDescent="0.25">
      <c r="A708" s="662">
        <v>707</v>
      </c>
      <c r="B708" s="734" t="s">
        <v>743</v>
      </c>
      <c r="C708" s="744" t="s">
        <v>829</v>
      </c>
      <c r="D708" s="660" t="s">
        <v>839</v>
      </c>
      <c r="E708" s="660" t="s">
        <v>14</v>
      </c>
      <c r="F708" s="660"/>
      <c r="G708" s="660"/>
      <c r="H708" s="660">
        <v>2</v>
      </c>
    </row>
    <row r="709" spans="1:8" x14ac:dyDescent="0.25">
      <c r="A709" s="662">
        <v>708</v>
      </c>
      <c r="B709" s="734" t="s">
        <v>743</v>
      </c>
      <c r="C709" s="744" t="s">
        <v>829</v>
      </c>
      <c r="D709" s="660" t="s">
        <v>840</v>
      </c>
      <c r="E709" s="660" t="s">
        <v>14</v>
      </c>
      <c r="F709" s="660"/>
      <c r="G709" s="660"/>
      <c r="H709" s="660">
        <v>2</v>
      </c>
    </row>
    <row r="710" spans="1:8" x14ac:dyDescent="0.25">
      <c r="A710" s="662">
        <v>709</v>
      </c>
      <c r="B710" s="602" t="s">
        <v>108</v>
      </c>
      <c r="C710" s="604" t="s">
        <v>683</v>
      </c>
      <c r="D710" s="603" t="s">
        <v>189</v>
      </c>
      <c r="E710" s="603" t="s">
        <v>3</v>
      </c>
      <c r="F710" s="603" t="s">
        <v>186</v>
      </c>
      <c r="G710" s="603" t="s">
        <v>3</v>
      </c>
      <c r="H710" s="603">
        <v>0</v>
      </c>
    </row>
    <row r="711" spans="1:8" x14ac:dyDescent="0.25">
      <c r="A711" s="662">
        <v>710</v>
      </c>
      <c r="B711" s="602" t="s">
        <v>108</v>
      </c>
      <c r="C711" s="604" t="s">
        <v>683</v>
      </c>
      <c r="D711" s="603" t="s">
        <v>192</v>
      </c>
      <c r="E711" s="603" t="s">
        <v>14</v>
      </c>
      <c r="F711" s="603" t="s">
        <v>103</v>
      </c>
      <c r="G711" s="603"/>
      <c r="H711" s="603">
        <v>0</v>
      </c>
    </row>
    <row r="712" spans="1:8" x14ac:dyDescent="0.25">
      <c r="A712" s="662">
        <v>711</v>
      </c>
      <c r="B712" s="602" t="s">
        <v>108</v>
      </c>
      <c r="C712" s="603" t="s">
        <v>205</v>
      </c>
      <c r="D712" s="603" t="s">
        <v>211</v>
      </c>
      <c r="E712" s="603" t="s">
        <v>14</v>
      </c>
      <c r="F712" s="603"/>
      <c r="G712" s="603"/>
      <c r="H712" s="603">
        <v>0</v>
      </c>
    </row>
    <row r="713" spans="1:8" x14ac:dyDescent="0.25">
      <c r="A713" s="662">
        <v>712</v>
      </c>
      <c r="B713" s="613" t="s">
        <v>258</v>
      </c>
      <c r="C713" s="614" t="s">
        <v>257</v>
      </c>
      <c r="D713" s="614" t="s">
        <v>279</v>
      </c>
      <c r="E713" s="614" t="s">
        <v>14</v>
      </c>
      <c r="F713" s="619"/>
      <c r="G713" s="618"/>
      <c r="H713" s="614">
        <v>0</v>
      </c>
    </row>
    <row r="714" spans="1:8" x14ac:dyDescent="0.25">
      <c r="A714" s="662">
        <v>713</v>
      </c>
      <c r="B714" s="613" t="s">
        <v>258</v>
      </c>
      <c r="C714" s="614" t="s">
        <v>360</v>
      </c>
      <c r="D714" s="614" t="s">
        <v>372</v>
      </c>
      <c r="E714" s="614" t="s">
        <v>14</v>
      </c>
      <c r="F714" s="614"/>
      <c r="G714" s="616"/>
      <c r="H714" s="614">
        <v>0</v>
      </c>
    </row>
    <row r="715" spans="1:8" x14ac:dyDescent="0.25">
      <c r="A715" s="662">
        <v>714</v>
      </c>
      <c r="B715" s="613" t="s">
        <v>258</v>
      </c>
      <c r="C715" s="614" t="s">
        <v>360</v>
      </c>
      <c r="D715" s="614" t="s">
        <v>373</v>
      </c>
      <c r="E715" s="614" t="s">
        <v>14</v>
      </c>
      <c r="F715" s="614"/>
      <c r="G715" s="616"/>
      <c r="H715" s="614">
        <v>0</v>
      </c>
    </row>
    <row r="716" spans="1:8" x14ac:dyDescent="0.25">
      <c r="A716" s="662">
        <v>715</v>
      </c>
      <c r="B716" s="613" t="s">
        <v>258</v>
      </c>
      <c r="C716" s="614" t="s">
        <v>360</v>
      </c>
      <c r="D716" s="614" t="s">
        <v>374</v>
      </c>
      <c r="E716" s="614" t="s">
        <v>14</v>
      </c>
      <c r="F716" s="614" t="s">
        <v>103</v>
      </c>
      <c r="G716" s="616"/>
      <c r="H716" s="614">
        <v>0</v>
      </c>
    </row>
    <row r="717" spans="1:8" x14ac:dyDescent="0.25">
      <c r="A717" s="662">
        <v>716</v>
      </c>
      <c r="B717" s="613" t="s">
        <v>258</v>
      </c>
      <c r="C717" s="614" t="s">
        <v>360</v>
      </c>
      <c r="D717" s="614" t="s">
        <v>378</v>
      </c>
      <c r="E717" s="614" t="s">
        <v>14</v>
      </c>
      <c r="F717" s="614"/>
      <c r="G717" s="616"/>
      <c r="H717" s="614">
        <v>0</v>
      </c>
    </row>
    <row r="718" spans="1:8" x14ac:dyDescent="0.25">
      <c r="A718" s="662">
        <v>717</v>
      </c>
      <c r="B718" s="620" t="s">
        <v>392</v>
      </c>
      <c r="C718" s="623" t="s">
        <v>958</v>
      </c>
      <c r="D718" s="621" t="s">
        <v>397</v>
      </c>
      <c r="E718" s="622" t="s">
        <v>8</v>
      </c>
      <c r="F718" s="622" t="s">
        <v>103</v>
      </c>
      <c r="G718" s="620"/>
      <c r="H718" s="621">
        <v>0</v>
      </c>
    </row>
    <row r="719" spans="1:8" x14ac:dyDescent="0.25">
      <c r="A719" s="662">
        <v>718</v>
      </c>
      <c r="B719" s="620" t="s">
        <v>392</v>
      </c>
      <c r="C719" s="621" t="s">
        <v>414</v>
      </c>
      <c r="D719" s="621" t="s">
        <v>417</v>
      </c>
      <c r="E719" s="622" t="s">
        <v>8</v>
      </c>
      <c r="F719" s="622" t="s">
        <v>103</v>
      </c>
      <c r="G719" s="622" t="s">
        <v>8</v>
      </c>
      <c r="H719" s="621">
        <v>0</v>
      </c>
    </row>
    <row r="720" spans="1:8" x14ac:dyDescent="0.25">
      <c r="A720" s="662">
        <v>719</v>
      </c>
      <c r="B720" s="620" t="s">
        <v>392</v>
      </c>
      <c r="C720" s="621" t="s">
        <v>414</v>
      </c>
      <c r="D720" s="621" t="s">
        <v>419</v>
      </c>
      <c r="E720" s="622" t="s">
        <v>8</v>
      </c>
      <c r="F720" s="622" t="s">
        <v>103</v>
      </c>
      <c r="G720" s="622" t="s">
        <v>8</v>
      </c>
      <c r="H720" s="621">
        <v>0</v>
      </c>
    </row>
    <row r="721" spans="1:8" x14ac:dyDescent="0.25">
      <c r="A721" s="662">
        <v>720</v>
      </c>
      <c r="B721" s="620" t="s">
        <v>392</v>
      </c>
      <c r="C721" s="621" t="s">
        <v>414</v>
      </c>
      <c r="D721" s="621" t="s">
        <v>424</v>
      </c>
      <c r="E721" s="622" t="s">
        <v>8</v>
      </c>
      <c r="F721" s="622" t="s">
        <v>103</v>
      </c>
      <c r="G721" s="622" t="s">
        <v>8</v>
      </c>
      <c r="H721" s="621">
        <v>0</v>
      </c>
    </row>
    <row r="722" spans="1:8" x14ac:dyDescent="0.25">
      <c r="A722" s="662">
        <v>721</v>
      </c>
      <c r="B722" s="620" t="s">
        <v>392</v>
      </c>
      <c r="C722" s="621" t="s">
        <v>414</v>
      </c>
      <c r="D722" s="621" t="s">
        <v>426</v>
      </c>
      <c r="E722" s="622" t="s">
        <v>8</v>
      </c>
      <c r="F722" s="622" t="s">
        <v>103</v>
      </c>
      <c r="G722" s="622" t="s">
        <v>8</v>
      </c>
      <c r="H722" s="621">
        <v>0</v>
      </c>
    </row>
    <row r="723" spans="1:8" x14ac:dyDescent="0.25">
      <c r="A723" s="662">
        <v>722</v>
      </c>
      <c r="B723" s="620" t="s">
        <v>392</v>
      </c>
      <c r="C723" s="621" t="s">
        <v>414</v>
      </c>
      <c r="D723" s="621" t="s">
        <v>429</v>
      </c>
      <c r="E723" s="622" t="s">
        <v>14</v>
      </c>
      <c r="F723" s="622"/>
      <c r="G723" s="622"/>
      <c r="H723" s="621">
        <v>0</v>
      </c>
    </row>
    <row r="724" spans="1:8" x14ac:dyDescent="0.25">
      <c r="A724" s="662">
        <v>723</v>
      </c>
      <c r="B724" s="620" t="s">
        <v>392</v>
      </c>
      <c r="C724" s="621" t="s">
        <v>431</v>
      </c>
      <c r="D724" s="621" t="s">
        <v>438</v>
      </c>
      <c r="E724" s="622" t="s">
        <v>77</v>
      </c>
      <c r="F724" s="622"/>
      <c r="G724" s="622"/>
      <c r="H724" s="621">
        <v>0</v>
      </c>
    </row>
    <row r="725" spans="1:8" x14ac:dyDescent="0.25">
      <c r="A725" s="662">
        <v>724</v>
      </c>
      <c r="B725" s="620" t="s">
        <v>392</v>
      </c>
      <c r="C725" s="621" t="s">
        <v>431</v>
      </c>
      <c r="D725" s="621" t="s">
        <v>439</v>
      </c>
      <c r="E725" s="622" t="s">
        <v>77</v>
      </c>
      <c r="F725" s="622"/>
      <c r="G725" s="622"/>
      <c r="H725" s="621">
        <v>0</v>
      </c>
    </row>
    <row r="726" spans="1:8" x14ac:dyDescent="0.25">
      <c r="A726" s="662">
        <v>725</v>
      </c>
      <c r="B726" s="620" t="s">
        <v>392</v>
      </c>
      <c r="C726" s="621" t="s">
        <v>431</v>
      </c>
      <c r="D726" s="621" t="s">
        <v>441</v>
      </c>
      <c r="E726" s="622" t="s">
        <v>77</v>
      </c>
      <c r="F726" s="622"/>
      <c r="G726" s="622"/>
      <c r="H726" s="621">
        <v>0</v>
      </c>
    </row>
    <row r="727" spans="1:8" x14ac:dyDescent="0.25">
      <c r="A727" s="662">
        <v>726</v>
      </c>
      <c r="B727" s="620" t="s">
        <v>392</v>
      </c>
      <c r="C727" s="621" t="s">
        <v>460</v>
      </c>
      <c r="D727" s="621" t="s">
        <v>465</v>
      </c>
      <c r="E727" s="622" t="s">
        <v>14</v>
      </c>
      <c r="F727" s="622" t="s">
        <v>103</v>
      </c>
      <c r="G727" s="622"/>
      <c r="H727" s="621">
        <v>0</v>
      </c>
    </row>
    <row r="728" spans="1:8" x14ac:dyDescent="0.25">
      <c r="A728" s="662">
        <v>727</v>
      </c>
      <c r="B728" s="620" t="s">
        <v>392</v>
      </c>
      <c r="C728" s="621" t="s">
        <v>476</v>
      </c>
      <c r="D728" s="621" t="s">
        <v>489</v>
      </c>
      <c r="E728" s="622" t="s">
        <v>8</v>
      </c>
      <c r="F728" s="622" t="s">
        <v>7</v>
      </c>
      <c r="G728" s="622"/>
      <c r="H728" s="621">
        <v>0</v>
      </c>
    </row>
    <row r="729" spans="1:8" x14ac:dyDescent="0.25">
      <c r="A729" s="662">
        <v>728</v>
      </c>
      <c r="B729" s="620" t="s">
        <v>392</v>
      </c>
      <c r="C729" s="621" t="s">
        <v>476</v>
      </c>
      <c r="D729" s="621" t="s">
        <v>492</v>
      </c>
      <c r="E729" s="622" t="s">
        <v>14</v>
      </c>
      <c r="F729" s="622" t="s">
        <v>7</v>
      </c>
      <c r="G729" s="622"/>
      <c r="H729" s="621">
        <v>0</v>
      </c>
    </row>
    <row r="730" spans="1:8" x14ac:dyDescent="0.25">
      <c r="A730" s="662">
        <v>729</v>
      </c>
      <c r="B730" s="620" t="s">
        <v>392</v>
      </c>
      <c r="C730" s="621" t="s">
        <v>476</v>
      </c>
      <c r="D730" s="621" t="s">
        <v>494</v>
      </c>
      <c r="E730" s="622" t="s">
        <v>14</v>
      </c>
      <c r="F730" s="622" t="s">
        <v>7</v>
      </c>
      <c r="G730" s="622"/>
      <c r="H730" s="621">
        <v>0</v>
      </c>
    </row>
    <row r="731" spans="1:8" x14ac:dyDescent="0.25">
      <c r="A731" s="662">
        <v>730</v>
      </c>
      <c r="B731" s="620" t="s">
        <v>392</v>
      </c>
      <c r="C731" s="621" t="s">
        <v>476</v>
      </c>
      <c r="D731" s="621" t="s">
        <v>495</v>
      </c>
      <c r="E731" s="622" t="s">
        <v>14</v>
      </c>
      <c r="F731" s="622"/>
      <c r="G731" s="622"/>
      <c r="H731" s="621">
        <v>0</v>
      </c>
    </row>
    <row r="732" spans="1:8" x14ac:dyDescent="0.25">
      <c r="A732" s="662">
        <v>731</v>
      </c>
      <c r="B732" s="620" t="s">
        <v>392</v>
      </c>
      <c r="C732" s="621" t="s">
        <v>476</v>
      </c>
      <c r="D732" s="621" t="s">
        <v>497</v>
      </c>
      <c r="E732" s="622" t="s">
        <v>8</v>
      </c>
      <c r="F732" s="622" t="s">
        <v>7</v>
      </c>
      <c r="G732" s="622"/>
      <c r="H732" s="621">
        <v>0</v>
      </c>
    </row>
    <row r="733" spans="1:8" x14ac:dyDescent="0.25">
      <c r="A733" s="662">
        <v>732</v>
      </c>
      <c r="B733" s="620" t="s">
        <v>392</v>
      </c>
      <c r="C733" s="621" t="s">
        <v>503</v>
      </c>
      <c r="D733" s="621" t="s">
        <v>507</v>
      </c>
      <c r="E733" s="622" t="s">
        <v>14</v>
      </c>
      <c r="F733" s="622"/>
      <c r="G733" s="621"/>
      <c r="H733" s="621">
        <v>0</v>
      </c>
    </row>
    <row r="734" spans="1:8" x14ac:dyDescent="0.25">
      <c r="A734" s="662">
        <v>733</v>
      </c>
      <c r="B734" s="599" t="s">
        <v>26</v>
      </c>
      <c r="C734" s="637" t="s">
        <v>0</v>
      </c>
      <c r="D734" s="637" t="s">
        <v>4</v>
      </c>
      <c r="E734" s="637" t="s">
        <v>3</v>
      </c>
      <c r="F734" s="637" t="s">
        <v>24</v>
      </c>
      <c r="G734" s="637" t="s">
        <v>3</v>
      </c>
      <c r="H734" s="645">
        <v>0</v>
      </c>
    </row>
    <row r="735" spans="1:8" x14ac:dyDescent="0.25">
      <c r="A735" s="662">
        <v>734</v>
      </c>
      <c r="B735" s="599" t="s">
        <v>26</v>
      </c>
      <c r="C735" s="637" t="s">
        <v>0</v>
      </c>
      <c r="D735" s="637" t="s">
        <v>9</v>
      </c>
      <c r="E735" s="637" t="s">
        <v>8</v>
      </c>
      <c r="F735" s="637" t="s">
        <v>7</v>
      </c>
      <c r="G735" s="637" t="s">
        <v>8</v>
      </c>
      <c r="H735" s="645">
        <v>0</v>
      </c>
    </row>
    <row r="736" spans="1:8" x14ac:dyDescent="0.25">
      <c r="A736" s="662">
        <v>735</v>
      </c>
      <c r="B736" s="599" t="s">
        <v>26</v>
      </c>
      <c r="C736" s="637" t="s">
        <v>0</v>
      </c>
      <c r="D736" s="637" t="s">
        <v>10</v>
      </c>
      <c r="E736" s="637" t="s">
        <v>8</v>
      </c>
      <c r="F736" s="637" t="s">
        <v>11</v>
      </c>
      <c r="G736" s="637"/>
      <c r="H736" s="645">
        <v>0</v>
      </c>
    </row>
    <row r="737" spans="1:8" x14ac:dyDescent="0.25">
      <c r="A737" s="662">
        <v>736</v>
      </c>
      <c r="B737" s="599" t="s">
        <v>26</v>
      </c>
      <c r="C737" s="637" t="s">
        <v>0</v>
      </c>
      <c r="D737" s="637" t="s">
        <v>13</v>
      </c>
      <c r="E737" s="637" t="s">
        <v>14</v>
      </c>
      <c r="F737" s="637" t="s">
        <v>7</v>
      </c>
      <c r="G737" s="637"/>
      <c r="H737" s="645">
        <v>0</v>
      </c>
    </row>
    <row r="738" spans="1:8" x14ac:dyDescent="0.25">
      <c r="A738" s="662">
        <v>737</v>
      </c>
      <c r="B738" s="599" t="s">
        <v>26</v>
      </c>
      <c r="C738" s="637" t="s">
        <v>0</v>
      </c>
      <c r="D738" s="637" t="s">
        <v>16</v>
      </c>
      <c r="E738" s="637" t="s">
        <v>14</v>
      </c>
      <c r="F738" s="637"/>
      <c r="G738" s="637"/>
      <c r="H738" s="645">
        <v>0</v>
      </c>
    </row>
    <row r="739" spans="1:8" x14ac:dyDescent="0.25">
      <c r="A739" s="662">
        <v>738</v>
      </c>
      <c r="B739" s="599" t="s">
        <v>26</v>
      </c>
      <c r="C739" s="753" t="s">
        <v>41</v>
      </c>
      <c r="D739" s="754" t="s">
        <v>51</v>
      </c>
      <c r="E739" s="754" t="s">
        <v>14</v>
      </c>
      <c r="F739" s="637" t="s">
        <v>7</v>
      </c>
      <c r="G739" s="754"/>
      <c r="H739" s="645">
        <v>0</v>
      </c>
    </row>
    <row r="740" spans="1:8" x14ac:dyDescent="0.25">
      <c r="A740" s="662">
        <v>739</v>
      </c>
      <c r="B740" s="599" t="s">
        <v>26</v>
      </c>
      <c r="C740" s="637" t="s">
        <v>996</v>
      </c>
      <c r="D740" s="599" t="s">
        <v>99</v>
      </c>
      <c r="E740" s="754" t="s">
        <v>14</v>
      </c>
      <c r="F740" s="599"/>
      <c r="G740" s="599"/>
      <c r="H740" s="645">
        <v>0</v>
      </c>
    </row>
    <row r="741" spans="1:8" x14ac:dyDescent="0.25">
      <c r="A741" s="662">
        <v>740</v>
      </c>
      <c r="B741" s="599" t="s">
        <v>515</v>
      </c>
      <c r="C741" s="648" t="s">
        <v>516</v>
      </c>
      <c r="D741" s="645" t="s">
        <v>534</v>
      </c>
      <c r="E741" s="645" t="s">
        <v>14</v>
      </c>
      <c r="F741" s="645"/>
      <c r="G741" s="599"/>
      <c r="H741" s="645">
        <v>0</v>
      </c>
    </row>
    <row r="742" spans="1:8" x14ac:dyDescent="0.25">
      <c r="A742" s="662">
        <v>741</v>
      </c>
      <c r="B742" s="599" t="s">
        <v>515</v>
      </c>
      <c r="C742" s="645" t="s">
        <v>544</v>
      </c>
      <c r="D742" s="645" t="s">
        <v>548</v>
      </c>
      <c r="E742" s="645" t="s">
        <v>8</v>
      </c>
      <c r="F742" s="637" t="s">
        <v>7</v>
      </c>
      <c r="G742" s="645" t="s">
        <v>8</v>
      </c>
      <c r="H742" s="645">
        <v>0</v>
      </c>
    </row>
    <row r="743" spans="1:8" x14ac:dyDescent="0.25">
      <c r="A743" s="662">
        <v>742</v>
      </c>
      <c r="B743" s="599" t="s">
        <v>515</v>
      </c>
      <c r="C743" s="645" t="s">
        <v>544</v>
      </c>
      <c r="D743" s="645" t="s">
        <v>550</v>
      </c>
      <c r="E743" s="645" t="s">
        <v>8</v>
      </c>
      <c r="F743" s="637" t="s">
        <v>7</v>
      </c>
      <c r="G743" s="645" t="s">
        <v>8</v>
      </c>
      <c r="H743" s="645">
        <v>0</v>
      </c>
    </row>
    <row r="744" spans="1:8" x14ac:dyDescent="0.25">
      <c r="A744" s="662">
        <v>743</v>
      </c>
      <c r="B744" s="599" t="s">
        <v>515</v>
      </c>
      <c r="C744" s="645" t="s">
        <v>544</v>
      </c>
      <c r="D744" s="645" t="s">
        <v>555</v>
      </c>
      <c r="E744" s="645" t="s">
        <v>8</v>
      </c>
      <c r="F744" s="637" t="s">
        <v>7</v>
      </c>
      <c r="G744" s="645"/>
      <c r="H744" s="645">
        <v>0</v>
      </c>
    </row>
    <row r="745" spans="1:8" x14ac:dyDescent="0.25">
      <c r="A745" s="662">
        <v>744</v>
      </c>
      <c r="B745" s="599" t="s">
        <v>515</v>
      </c>
      <c r="C745" s="645" t="s">
        <v>544</v>
      </c>
      <c r="D745" s="645" t="s">
        <v>558</v>
      </c>
      <c r="E745" s="645" t="s">
        <v>14</v>
      </c>
      <c r="F745" s="645"/>
      <c r="G745" s="645"/>
      <c r="H745" s="645">
        <v>0</v>
      </c>
    </row>
    <row r="746" spans="1:8" x14ac:dyDescent="0.25">
      <c r="A746" s="662">
        <v>745</v>
      </c>
      <c r="B746" s="599" t="s">
        <v>515</v>
      </c>
      <c r="C746" s="599" t="s">
        <v>562</v>
      </c>
      <c r="D746" s="645" t="s">
        <v>569</v>
      </c>
      <c r="E746" s="645" t="s">
        <v>14</v>
      </c>
      <c r="F746" s="645"/>
      <c r="G746" s="645"/>
      <c r="H746" s="645">
        <v>0</v>
      </c>
    </row>
    <row r="747" spans="1:8" x14ac:dyDescent="0.25">
      <c r="A747" s="662">
        <v>746</v>
      </c>
      <c r="B747" s="599" t="s">
        <v>515</v>
      </c>
      <c r="C747" s="599" t="s">
        <v>562</v>
      </c>
      <c r="D747" s="645" t="s">
        <v>570</v>
      </c>
      <c r="E747" s="645" t="s">
        <v>14</v>
      </c>
      <c r="F747" s="645"/>
      <c r="G747" s="645"/>
      <c r="H747" s="645">
        <v>0</v>
      </c>
    </row>
    <row r="748" spans="1:8" x14ac:dyDescent="0.25">
      <c r="A748" s="662">
        <v>747</v>
      </c>
      <c r="B748" s="599" t="s">
        <v>515</v>
      </c>
      <c r="C748" s="599" t="s">
        <v>589</v>
      </c>
      <c r="D748" s="645" t="s">
        <v>600</v>
      </c>
      <c r="E748" s="648" t="s">
        <v>14</v>
      </c>
      <c r="F748" s="645"/>
      <c r="G748" s="645"/>
      <c r="H748" s="645">
        <v>0</v>
      </c>
    </row>
    <row r="749" spans="1:8" x14ac:dyDescent="0.25">
      <c r="A749" s="662">
        <v>748</v>
      </c>
      <c r="B749" s="599" t="s">
        <v>515</v>
      </c>
      <c r="C749" s="599" t="s">
        <v>589</v>
      </c>
      <c r="D749" s="645" t="s">
        <v>601</v>
      </c>
      <c r="E749" s="648" t="s">
        <v>14</v>
      </c>
      <c r="F749" s="651"/>
      <c r="G749" s="645"/>
      <c r="H749" s="645">
        <v>0</v>
      </c>
    </row>
    <row r="750" spans="1:8" x14ac:dyDescent="0.25">
      <c r="A750" s="662">
        <v>749</v>
      </c>
      <c r="B750" s="599" t="s">
        <v>515</v>
      </c>
      <c r="C750" s="599" t="s">
        <v>589</v>
      </c>
      <c r="D750" s="647" t="s">
        <v>602</v>
      </c>
      <c r="E750" s="648" t="s">
        <v>14</v>
      </c>
      <c r="F750" s="647"/>
      <c r="G750" s="647"/>
      <c r="H750" s="645">
        <v>0</v>
      </c>
    </row>
    <row r="751" spans="1:8" x14ac:dyDescent="0.25">
      <c r="A751" s="662">
        <v>750</v>
      </c>
      <c r="B751" s="599" t="s">
        <v>515</v>
      </c>
      <c r="C751" s="599" t="s">
        <v>589</v>
      </c>
      <c r="D751" s="647" t="s">
        <v>603</v>
      </c>
      <c r="E751" s="648" t="s">
        <v>14</v>
      </c>
      <c r="F751" s="647"/>
      <c r="G751" s="647"/>
      <c r="H751" s="645">
        <v>0</v>
      </c>
    </row>
    <row r="752" spans="1:8" x14ac:dyDescent="0.25">
      <c r="A752" s="662">
        <v>751</v>
      </c>
      <c r="B752" s="599" t="s">
        <v>515</v>
      </c>
      <c r="C752" s="599" t="s">
        <v>589</v>
      </c>
      <c r="D752" s="647" t="s">
        <v>604</v>
      </c>
      <c r="E752" s="648" t="s">
        <v>14</v>
      </c>
      <c r="F752" s="637" t="s">
        <v>7</v>
      </c>
      <c r="G752" s="647"/>
      <c r="H752" s="645">
        <v>0</v>
      </c>
    </row>
    <row r="753" spans="1:8" x14ac:dyDescent="0.25">
      <c r="A753" s="662">
        <v>752</v>
      </c>
      <c r="B753" s="745" t="s">
        <v>609</v>
      </c>
      <c r="C753" s="744" t="s">
        <v>626</v>
      </c>
      <c r="D753" s="643" t="s">
        <v>636</v>
      </c>
      <c r="E753" s="643" t="s">
        <v>8</v>
      </c>
      <c r="F753" s="654" t="s">
        <v>7</v>
      </c>
      <c r="G753" s="643" t="s">
        <v>8</v>
      </c>
      <c r="H753" s="643">
        <v>0</v>
      </c>
    </row>
    <row r="754" spans="1:8" x14ac:dyDescent="0.25">
      <c r="A754" s="662">
        <v>753</v>
      </c>
      <c r="B754" s="745" t="s">
        <v>609</v>
      </c>
      <c r="C754" s="744" t="s">
        <v>626</v>
      </c>
      <c r="D754" s="643" t="s">
        <v>637</v>
      </c>
      <c r="E754" s="643" t="s">
        <v>989</v>
      </c>
      <c r="F754" s="643"/>
      <c r="G754" s="643"/>
      <c r="H754" s="643">
        <v>0</v>
      </c>
    </row>
    <row r="755" spans="1:8" x14ac:dyDescent="0.25">
      <c r="A755" s="662">
        <v>754</v>
      </c>
      <c r="B755" s="745" t="s">
        <v>609</v>
      </c>
      <c r="C755" s="744" t="s">
        <v>646</v>
      </c>
      <c r="D755" s="643" t="s">
        <v>653</v>
      </c>
      <c r="E755" s="643" t="s">
        <v>77</v>
      </c>
      <c r="F755" s="643"/>
      <c r="G755" s="643"/>
      <c r="H755" s="643">
        <v>0</v>
      </c>
    </row>
    <row r="756" spans="1:8" x14ac:dyDescent="0.25">
      <c r="A756" s="662">
        <v>755</v>
      </c>
      <c r="B756" s="745" t="s">
        <v>609</v>
      </c>
      <c r="C756" s="744" t="s">
        <v>646</v>
      </c>
      <c r="D756" s="643" t="s">
        <v>654</v>
      </c>
      <c r="E756" s="643" t="s">
        <v>122</v>
      </c>
      <c r="F756" s="643"/>
      <c r="G756" s="643"/>
      <c r="H756" s="643">
        <v>0</v>
      </c>
    </row>
    <row r="757" spans="1:8" x14ac:dyDescent="0.25">
      <c r="A757" s="662">
        <v>756</v>
      </c>
      <c r="B757" s="745" t="s">
        <v>609</v>
      </c>
      <c r="C757" s="744" t="s">
        <v>646</v>
      </c>
      <c r="D757" s="643" t="s">
        <v>655</v>
      </c>
      <c r="E757" s="643" t="s">
        <v>77</v>
      </c>
      <c r="F757" s="643" t="s">
        <v>11</v>
      </c>
      <c r="G757" s="643"/>
      <c r="H757" s="643">
        <v>0</v>
      </c>
    </row>
    <row r="758" spans="1:8" x14ac:dyDescent="0.25">
      <c r="A758" s="662">
        <v>757</v>
      </c>
      <c r="B758" s="729" t="s">
        <v>743</v>
      </c>
      <c r="C758" s="744" t="s">
        <v>715</v>
      </c>
      <c r="D758" s="645" t="s">
        <v>718</v>
      </c>
      <c r="E758" s="645" t="s">
        <v>8</v>
      </c>
      <c r="F758" s="654" t="s">
        <v>7</v>
      </c>
      <c r="G758" s="645" t="s">
        <v>8</v>
      </c>
      <c r="H758" s="645">
        <v>0</v>
      </c>
    </row>
    <row r="759" spans="1:8" x14ac:dyDescent="0.25">
      <c r="A759" s="662">
        <v>758</v>
      </c>
      <c r="B759" s="734" t="s">
        <v>743</v>
      </c>
      <c r="C759" s="744" t="s">
        <v>788</v>
      </c>
      <c r="D759" s="643" t="s">
        <v>796</v>
      </c>
      <c r="E759" s="643" t="s">
        <v>8</v>
      </c>
      <c r="F759" s="643" t="s">
        <v>7</v>
      </c>
      <c r="G759" s="643" t="s">
        <v>8</v>
      </c>
      <c r="H759" s="643">
        <v>0</v>
      </c>
    </row>
    <row r="760" spans="1:8" x14ac:dyDescent="0.25">
      <c r="A760" s="662">
        <v>759</v>
      </c>
      <c r="B760" s="734" t="s">
        <v>743</v>
      </c>
      <c r="C760" s="744" t="s">
        <v>788</v>
      </c>
      <c r="D760" s="643" t="s">
        <v>799</v>
      </c>
      <c r="E760" s="643" t="s">
        <v>8</v>
      </c>
      <c r="F760" s="643" t="s">
        <v>7</v>
      </c>
      <c r="G760" s="643" t="s">
        <v>8</v>
      </c>
      <c r="H760" s="643">
        <v>0</v>
      </c>
    </row>
    <row r="761" spans="1:8" x14ac:dyDescent="0.25">
      <c r="A761" s="662">
        <v>760</v>
      </c>
      <c r="B761" s="734" t="s">
        <v>743</v>
      </c>
      <c r="C761" s="744" t="s">
        <v>788</v>
      </c>
      <c r="D761" s="643" t="s">
        <v>800</v>
      </c>
      <c r="E761" s="643" t="s">
        <v>8</v>
      </c>
      <c r="F761" s="643" t="s">
        <v>7</v>
      </c>
      <c r="G761" s="643" t="s">
        <v>8</v>
      </c>
      <c r="H761" s="643">
        <v>0</v>
      </c>
    </row>
    <row r="762" spans="1:8" x14ac:dyDescent="0.25">
      <c r="A762" s="662">
        <v>761</v>
      </c>
      <c r="B762" s="734" t="s">
        <v>743</v>
      </c>
      <c r="C762" s="744" t="s">
        <v>788</v>
      </c>
      <c r="D762" s="643" t="s">
        <v>801</v>
      </c>
      <c r="E762" s="643" t="s">
        <v>14</v>
      </c>
      <c r="F762" s="643" t="s">
        <v>7</v>
      </c>
      <c r="G762" s="643"/>
      <c r="H762" s="643">
        <v>0</v>
      </c>
    </row>
    <row r="763" spans="1:8" x14ac:dyDescent="0.25">
      <c r="A763" s="662">
        <v>762</v>
      </c>
      <c r="B763" s="734" t="s">
        <v>743</v>
      </c>
      <c r="C763" s="744" t="s">
        <v>788</v>
      </c>
      <c r="D763" s="643" t="s">
        <v>802</v>
      </c>
      <c r="E763" s="643" t="s">
        <v>14</v>
      </c>
      <c r="F763" s="643"/>
      <c r="G763" s="643"/>
      <c r="H763" s="643">
        <v>0</v>
      </c>
    </row>
    <row r="764" spans="1:8" x14ac:dyDescent="0.25">
      <c r="A764" s="662">
        <v>763</v>
      </c>
      <c r="B764" s="734" t="s">
        <v>743</v>
      </c>
      <c r="C764" s="744" t="s">
        <v>788</v>
      </c>
      <c r="D764" s="643" t="s">
        <v>804</v>
      </c>
      <c r="E764" s="643" t="s">
        <v>14</v>
      </c>
      <c r="F764" s="643"/>
      <c r="G764" s="643"/>
      <c r="H764" s="643">
        <v>0</v>
      </c>
    </row>
    <row r="765" spans="1:8" x14ac:dyDescent="0.25">
      <c r="A765" s="662">
        <v>764</v>
      </c>
      <c r="B765" s="734" t="s">
        <v>743</v>
      </c>
      <c r="C765" s="744" t="s">
        <v>807</v>
      </c>
      <c r="D765" s="660" t="s">
        <v>815</v>
      </c>
      <c r="E765" s="660" t="s">
        <v>14</v>
      </c>
      <c r="F765" s="660"/>
      <c r="G765" s="660"/>
      <c r="H765" s="660">
        <v>0</v>
      </c>
    </row>
    <row r="766" spans="1:8" x14ac:dyDescent="0.25">
      <c r="A766" s="662">
        <v>765</v>
      </c>
      <c r="B766" s="734" t="s">
        <v>743</v>
      </c>
      <c r="C766" s="744" t="s">
        <v>859</v>
      </c>
      <c r="D766" s="643" t="s">
        <v>894</v>
      </c>
      <c r="E766" s="660" t="s">
        <v>14</v>
      </c>
      <c r="F766" s="660"/>
      <c r="G766" s="660"/>
      <c r="H766" s="660">
        <v>0</v>
      </c>
    </row>
    <row r="767" spans="1:8" x14ac:dyDescent="0.25">
      <c r="A767" s="662">
        <v>766</v>
      </c>
      <c r="B767" s="734" t="s">
        <v>743</v>
      </c>
      <c r="C767" s="744" t="s">
        <v>866</v>
      </c>
      <c r="D767" s="660" t="s">
        <v>871</v>
      </c>
      <c r="E767" s="660" t="s">
        <v>8</v>
      </c>
      <c r="F767" s="643" t="s">
        <v>991</v>
      </c>
      <c r="G767" s="660"/>
      <c r="H767" s="660">
        <v>0</v>
      </c>
    </row>
    <row r="768" spans="1:8" x14ac:dyDescent="0.25">
      <c r="A768" s="662">
        <v>767</v>
      </c>
      <c r="B768" s="734" t="s">
        <v>743</v>
      </c>
      <c r="C768" s="744" t="s">
        <v>866</v>
      </c>
      <c r="D768" s="660" t="s">
        <v>872</v>
      </c>
      <c r="E768" s="660" t="s">
        <v>8</v>
      </c>
      <c r="F768" s="660" t="s">
        <v>7</v>
      </c>
      <c r="G768" s="660"/>
      <c r="H768" s="660">
        <v>0</v>
      </c>
    </row>
  </sheetData>
  <sortState ref="B3:H768">
    <sortCondition descending="1" ref="H3:H768"/>
  </sortState>
  <mergeCells count="1">
    <mergeCell ref="B1:H1"/>
  </mergeCells>
  <pageMargins left="0.23622047244094488" right="0.23622047244094488" top="0.74803149606299213" bottom="0.74803149606299213" header="0.31496062992125984" footer="0.31496062992125984"/>
  <pageSetup paperSize="9" scale="81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3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S3" sqref="S3:T5"/>
    </sheetView>
  </sheetViews>
  <sheetFormatPr defaultRowHeight="15" x14ac:dyDescent="0.25"/>
  <cols>
    <col min="1" max="1" width="9.7109375" style="797" customWidth="1"/>
    <col min="2" max="2" width="73" style="187" customWidth="1"/>
    <col min="3" max="3" width="10.7109375" style="921" customWidth="1"/>
    <col min="4" max="4" width="10" style="800" customWidth="1"/>
    <col min="5" max="5" width="10.5703125" style="476" customWidth="1"/>
    <col min="6" max="6" width="9.140625" style="476"/>
    <col min="7" max="7" width="9.7109375" style="946" customWidth="1"/>
    <col min="8" max="8" width="9.140625" style="476"/>
    <col min="9" max="9" width="10.42578125" style="476" customWidth="1"/>
    <col min="10" max="10" width="9.140625" style="476"/>
    <col min="11" max="11" width="10.42578125" customWidth="1"/>
    <col min="13" max="13" width="10" style="476" customWidth="1"/>
    <col min="14" max="14" width="9.140625" style="476"/>
    <col min="15" max="15" width="10.5703125" customWidth="1"/>
    <col min="17" max="17" width="10" style="476" customWidth="1"/>
    <col min="18" max="18" width="9.140625" style="476"/>
    <col min="19" max="19" width="10.28515625" customWidth="1"/>
    <col min="21" max="21" width="10.140625" customWidth="1"/>
    <col min="23" max="23" width="10.140625" customWidth="1"/>
  </cols>
  <sheetData>
    <row r="1" spans="1:24" s="813" customFormat="1" ht="15.75" x14ac:dyDescent="0.25">
      <c r="C1" s="909">
        <v>1</v>
      </c>
      <c r="D1" s="935"/>
      <c r="E1" s="935">
        <v>2</v>
      </c>
      <c r="F1" s="935"/>
      <c r="G1" s="905">
        <v>3</v>
      </c>
      <c r="H1" s="935"/>
      <c r="I1" s="935">
        <v>4</v>
      </c>
      <c r="J1" s="935"/>
      <c r="K1" s="813">
        <v>5</v>
      </c>
      <c r="M1" s="935">
        <v>6</v>
      </c>
      <c r="N1" s="935"/>
      <c r="O1" s="813">
        <v>7</v>
      </c>
      <c r="Q1" s="935">
        <v>8</v>
      </c>
      <c r="R1" s="935"/>
      <c r="S1" s="813">
        <v>9</v>
      </c>
      <c r="U1" s="813">
        <v>10</v>
      </c>
    </row>
    <row r="2" spans="1:24" x14ac:dyDescent="0.25">
      <c r="A2" s="1217" t="s">
        <v>1208</v>
      </c>
      <c r="B2" s="1218"/>
      <c r="C2" s="1219" t="s">
        <v>1223</v>
      </c>
      <c r="D2" s="1220"/>
      <c r="E2" s="1209" t="s">
        <v>743</v>
      </c>
      <c r="F2" s="1210"/>
      <c r="G2" s="1209" t="s">
        <v>743</v>
      </c>
      <c r="H2" s="1225"/>
      <c r="I2" s="1219" t="s">
        <v>1224</v>
      </c>
      <c r="J2" s="1231"/>
      <c r="K2" s="1246" t="s">
        <v>743</v>
      </c>
      <c r="L2" s="1247"/>
      <c r="M2" s="1219" t="s">
        <v>743</v>
      </c>
      <c r="N2" s="1220"/>
      <c r="O2" s="1232" t="s">
        <v>1225</v>
      </c>
      <c r="P2" s="1233"/>
      <c r="Q2" s="1232" t="s">
        <v>743</v>
      </c>
      <c r="R2" s="1233"/>
      <c r="S2" s="1232" t="s">
        <v>1216</v>
      </c>
      <c r="T2" s="1233"/>
      <c r="U2" s="1232" t="s">
        <v>1226</v>
      </c>
      <c r="V2" s="1233"/>
      <c r="W2" s="809"/>
      <c r="X2" s="809"/>
    </row>
    <row r="3" spans="1:24" ht="45" customHeight="1" x14ac:dyDescent="0.25">
      <c r="A3" s="1217"/>
      <c r="B3" s="1218"/>
      <c r="C3" s="1203" t="s">
        <v>1080</v>
      </c>
      <c r="D3" s="1204"/>
      <c r="E3" s="1203" t="s">
        <v>1198</v>
      </c>
      <c r="F3" s="1204"/>
      <c r="G3" s="1203" t="s">
        <v>1199</v>
      </c>
      <c r="H3" s="1226"/>
      <c r="I3" s="1203" t="s">
        <v>1197</v>
      </c>
      <c r="J3" s="1226"/>
      <c r="K3" s="1234" t="s">
        <v>1209</v>
      </c>
      <c r="L3" s="1235"/>
      <c r="M3" s="1203" t="s">
        <v>1218</v>
      </c>
      <c r="N3" s="1204"/>
      <c r="O3" s="1234" t="s">
        <v>1213</v>
      </c>
      <c r="P3" s="1235"/>
      <c r="Q3" s="1234" t="s">
        <v>1212</v>
      </c>
      <c r="R3" s="1235"/>
      <c r="S3" s="1234" t="s">
        <v>1215</v>
      </c>
      <c r="T3" s="1235"/>
      <c r="U3" s="1234" t="s">
        <v>1214</v>
      </c>
      <c r="V3" s="1235"/>
      <c r="W3" s="1240"/>
      <c r="X3" s="1241"/>
    </row>
    <row r="4" spans="1:24" ht="18" customHeight="1" x14ac:dyDescent="0.25">
      <c r="A4" s="1217"/>
      <c r="B4" s="1218"/>
      <c r="C4" s="1205"/>
      <c r="D4" s="1206"/>
      <c r="E4" s="1205"/>
      <c r="F4" s="1206"/>
      <c r="G4" s="1205"/>
      <c r="H4" s="1227"/>
      <c r="I4" s="1205"/>
      <c r="J4" s="1227"/>
      <c r="K4" s="1236"/>
      <c r="L4" s="1237"/>
      <c r="M4" s="1205"/>
      <c r="N4" s="1206"/>
      <c r="O4" s="1236"/>
      <c r="P4" s="1237"/>
      <c r="Q4" s="1236"/>
      <c r="R4" s="1237"/>
      <c r="S4" s="1236"/>
      <c r="T4" s="1237"/>
      <c r="U4" s="1236"/>
      <c r="V4" s="1237"/>
      <c r="W4" s="1242"/>
      <c r="X4" s="1243"/>
    </row>
    <row r="5" spans="1:24" ht="13.5" hidden="1" customHeight="1" x14ac:dyDescent="0.25">
      <c r="A5" s="1217"/>
      <c r="B5" s="1218"/>
      <c r="C5" s="1207"/>
      <c r="D5" s="1208"/>
      <c r="E5" s="1207"/>
      <c r="F5" s="1208"/>
      <c r="G5" s="1207"/>
      <c r="H5" s="1228"/>
      <c r="I5" s="1207"/>
      <c r="J5" s="1228"/>
      <c r="K5" s="1238"/>
      <c r="L5" s="1239"/>
      <c r="M5" s="1207"/>
      <c r="N5" s="1208"/>
      <c r="O5" s="1238"/>
      <c r="P5" s="1239"/>
      <c r="Q5" s="1238"/>
      <c r="R5" s="1239"/>
      <c r="S5" s="1238"/>
      <c r="T5" s="1239"/>
      <c r="U5" s="1238"/>
      <c r="V5" s="1239"/>
      <c r="W5" s="1244"/>
      <c r="X5" s="1245"/>
    </row>
    <row r="6" spans="1:24" hidden="1" x14ac:dyDescent="0.25">
      <c r="A6" s="1217"/>
      <c r="B6" s="1218"/>
      <c r="C6" s="1211" t="s">
        <v>1222</v>
      </c>
      <c r="D6" s="1212"/>
      <c r="E6" s="1211" t="s">
        <v>1204</v>
      </c>
      <c r="F6" s="1212"/>
      <c r="G6" s="1211" t="s">
        <v>1205</v>
      </c>
      <c r="H6" s="1229"/>
      <c r="I6" s="1211" t="s">
        <v>1203</v>
      </c>
      <c r="J6" s="1229"/>
      <c r="K6" s="1221" t="s">
        <v>1210</v>
      </c>
      <c r="L6" s="1222"/>
      <c r="M6" s="1211" t="s">
        <v>1207</v>
      </c>
      <c r="N6" s="1212"/>
      <c r="O6" s="1221" t="s">
        <v>1221</v>
      </c>
      <c r="P6" s="1222"/>
      <c r="Q6" s="1221" t="s">
        <v>1217</v>
      </c>
      <c r="R6" s="1222"/>
      <c r="S6" s="1221" t="s">
        <v>1220</v>
      </c>
      <c r="T6" s="1222"/>
      <c r="U6" s="1221" t="s">
        <v>1219</v>
      </c>
      <c r="V6" s="1222"/>
      <c r="W6" s="1221"/>
      <c r="X6" s="1222"/>
    </row>
    <row r="7" spans="1:24" ht="33.75" customHeight="1" x14ac:dyDescent="0.25">
      <c r="A7" s="831"/>
      <c r="B7" s="1215" t="s">
        <v>1195</v>
      </c>
      <c r="C7" s="1213"/>
      <c r="D7" s="1214"/>
      <c r="E7" s="1213"/>
      <c r="F7" s="1214"/>
      <c r="G7" s="1213"/>
      <c r="H7" s="1230"/>
      <c r="I7" s="1213"/>
      <c r="J7" s="1230"/>
      <c r="K7" s="1223"/>
      <c r="L7" s="1224"/>
      <c r="M7" s="1213"/>
      <c r="N7" s="1214"/>
      <c r="O7" s="1223"/>
      <c r="P7" s="1224"/>
      <c r="Q7" s="1223"/>
      <c r="R7" s="1224"/>
      <c r="S7" s="1223"/>
      <c r="T7" s="1224"/>
      <c r="U7" s="1223"/>
      <c r="V7" s="1224"/>
      <c r="W7" s="1223"/>
      <c r="X7" s="1224"/>
    </row>
    <row r="8" spans="1:24" ht="45.75" customHeight="1" thickBot="1" x14ac:dyDescent="0.3">
      <c r="A8" s="831" t="s">
        <v>1196</v>
      </c>
      <c r="B8" s="1216"/>
      <c r="C8" s="910" t="s">
        <v>1082</v>
      </c>
      <c r="D8" s="799" t="s">
        <v>1083</v>
      </c>
      <c r="E8" s="939" t="s">
        <v>1082</v>
      </c>
      <c r="F8" s="939" t="s">
        <v>1083</v>
      </c>
      <c r="G8" s="936" t="s">
        <v>1082</v>
      </c>
      <c r="H8" s="808" t="s">
        <v>1083</v>
      </c>
      <c r="I8" s="936" t="s">
        <v>1082</v>
      </c>
      <c r="J8" s="808" t="s">
        <v>1083</v>
      </c>
      <c r="K8" s="805" t="s">
        <v>1082</v>
      </c>
      <c r="L8" s="806" t="s">
        <v>1083</v>
      </c>
      <c r="M8" s="906" t="s">
        <v>1082</v>
      </c>
      <c r="N8" s="799" t="s">
        <v>1083</v>
      </c>
      <c r="O8" s="798" t="s">
        <v>1082</v>
      </c>
      <c r="P8" s="799" t="s">
        <v>1083</v>
      </c>
      <c r="Q8" s="805" t="s">
        <v>1082</v>
      </c>
      <c r="R8" s="806" t="s">
        <v>1083</v>
      </c>
      <c r="S8" s="798" t="s">
        <v>1082</v>
      </c>
      <c r="T8" s="799" t="s">
        <v>1083</v>
      </c>
      <c r="U8" s="811" t="s">
        <v>1082</v>
      </c>
      <c r="V8" s="812" t="s">
        <v>1083</v>
      </c>
      <c r="W8" s="810"/>
      <c r="X8" s="810"/>
    </row>
    <row r="9" spans="1:24" s="789" customFormat="1" ht="16.5" thickBot="1" x14ac:dyDescent="0.3">
      <c r="A9" s="892">
        <v>1</v>
      </c>
      <c r="B9" s="825" t="s">
        <v>1162</v>
      </c>
      <c r="C9" s="795"/>
      <c r="D9" s="815"/>
      <c r="E9" s="788"/>
      <c r="F9" s="815"/>
      <c r="G9" s="788"/>
      <c r="H9" s="815"/>
      <c r="I9" s="788"/>
      <c r="J9" s="815"/>
      <c r="K9" s="814"/>
      <c r="L9" s="815"/>
      <c r="M9" s="788"/>
      <c r="N9" s="815"/>
      <c r="O9" s="814"/>
      <c r="P9" s="815"/>
      <c r="Q9" s="814"/>
      <c r="R9" s="815"/>
      <c r="S9" s="814"/>
      <c r="T9" s="815"/>
      <c r="U9" s="814"/>
      <c r="V9" s="815"/>
      <c r="W9" s="816"/>
      <c r="X9" s="816"/>
    </row>
    <row r="10" spans="1:24" s="837" customFormat="1" ht="16.5" thickBot="1" x14ac:dyDescent="0.3">
      <c r="A10" s="832" t="s">
        <v>1084</v>
      </c>
      <c r="B10" s="833" t="s">
        <v>1163</v>
      </c>
      <c r="C10" s="911">
        <v>0.25</v>
      </c>
      <c r="D10" s="835">
        <f>C10*25</f>
        <v>6.25</v>
      </c>
      <c r="E10" s="835">
        <v>5.71</v>
      </c>
      <c r="F10" s="835">
        <v>142.75</v>
      </c>
      <c r="G10" s="835">
        <v>9</v>
      </c>
      <c r="H10" s="836">
        <f>G10*25</f>
        <v>225</v>
      </c>
      <c r="I10" s="835">
        <v>1.042</v>
      </c>
      <c r="J10" s="836">
        <f>I10*25</f>
        <v>26.05</v>
      </c>
      <c r="K10" s="834">
        <v>1.5</v>
      </c>
      <c r="L10" s="835">
        <f>K10*25</f>
        <v>37.5</v>
      </c>
      <c r="M10" s="835">
        <v>0.69</v>
      </c>
      <c r="N10" s="835">
        <f>M10*25</f>
        <v>17.25</v>
      </c>
      <c r="O10" s="834">
        <v>5.38</v>
      </c>
      <c r="P10" s="835">
        <f>O10*25</f>
        <v>134.5</v>
      </c>
      <c r="Q10" s="1048">
        <v>3.6</v>
      </c>
      <c r="R10" s="835">
        <f>Q10*25</f>
        <v>90</v>
      </c>
      <c r="S10" s="834">
        <v>0.54</v>
      </c>
      <c r="T10" s="815">
        <f>S10*25</f>
        <v>13.5</v>
      </c>
      <c r="U10" s="834">
        <v>1.25</v>
      </c>
      <c r="V10" s="835">
        <v>31.25</v>
      </c>
      <c r="W10" s="834"/>
      <c r="X10" s="834"/>
    </row>
    <row r="11" spans="1:24" s="837" customFormat="1" ht="16.5" thickBot="1" x14ac:dyDescent="0.3">
      <c r="A11" s="838" t="s">
        <v>1085</v>
      </c>
      <c r="B11" s="961" t="s">
        <v>1164</v>
      </c>
      <c r="C11" s="911">
        <v>0</v>
      </c>
      <c r="D11" s="835" t="s">
        <v>1081</v>
      </c>
      <c r="E11" s="835" t="s">
        <v>1081</v>
      </c>
      <c r="F11" s="835" t="s">
        <v>1081</v>
      </c>
      <c r="G11" s="835" t="s">
        <v>1081</v>
      </c>
      <c r="H11" s="836" t="s">
        <v>1081</v>
      </c>
      <c r="I11" s="835" t="s">
        <v>1081</v>
      </c>
      <c r="J11" s="836" t="s">
        <v>1081</v>
      </c>
      <c r="K11" s="835" t="s">
        <v>1081</v>
      </c>
      <c r="L11" s="835" t="s">
        <v>1081</v>
      </c>
      <c r="M11" s="835" t="s">
        <v>1081</v>
      </c>
      <c r="N11" s="835" t="s">
        <v>1081</v>
      </c>
      <c r="O11" s="788" t="s">
        <v>1081</v>
      </c>
      <c r="P11" s="815" t="s">
        <v>1081</v>
      </c>
      <c r="Q11" s="788" t="s">
        <v>1081</v>
      </c>
      <c r="R11" s="815" t="s">
        <v>1081</v>
      </c>
      <c r="S11" s="788" t="s">
        <v>1081</v>
      </c>
      <c r="T11" s="815" t="s">
        <v>1081</v>
      </c>
      <c r="U11" s="835" t="s">
        <v>1081</v>
      </c>
      <c r="V11" s="835" t="s">
        <v>1081</v>
      </c>
      <c r="W11" s="834"/>
      <c r="X11" s="834"/>
    </row>
    <row r="12" spans="1:24" s="837" customFormat="1" ht="16.5" thickBot="1" x14ac:dyDescent="0.3">
      <c r="A12" s="839" t="s">
        <v>1086</v>
      </c>
      <c r="B12" s="840" t="s">
        <v>1165</v>
      </c>
      <c r="C12" s="911"/>
      <c r="D12" s="835">
        <f>C12*20</f>
        <v>0</v>
      </c>
      <c r="E12" s="835"/>
      <c r="F12" s="835">
        <v>0</v>
      </c>
      <c r="G12" s="835">
        <v>0</v>
      </c>
      <c r="H12" s="836">
        <f>G12*20</f>
        <v>0</v>
      </c>
      <c r="I12" s="835">
        <v>0</v>
      </c>
      <c r="J12" s="836">
        <f>I12*20</f>
        <v>0</v>
      </c>
      <c r="K12" s="834"/>
      <c r="L12" s="835">
        <f>K12*20</f>
        <v>0</v>
      </c>
      <c r="M12" s="835"/>
      <c r="N12" s="835">
        <f>M12*20</f>
        <v>0</v>
      </c>
      <c r="O12" s="814"/>
      <c r="P12" s="815">
        <f>O12*20</f>
        <v>0</v>
      </c>
      <c r="Q12" s="814"/>
      <c r="R12" s="815">
        <f>Q12*20</f>
        <v>0</v>
      </c>
      <c r="S12" s="814"/>
      <c r="T12" s="815">
        <f>S12*20</f>
        <v>0</v>
      </c>
      <c r="U12" s="834">
        <v>0</v>
      </c>
      <c r="V12" s="835">
        <v>0</v>
      </c>
      <c r="W12" s="834"/>
      <c r="X12" s="834"/>
    </row>
    <row r="13" spans="1:24" s="837" customFormat="1" ht="16.5" thickBot="1" x14ac:dyDescent="0.3">
      <c r="A13" s="839" t="s">
        <v>1087</v>
      </c>
      <c r="B13" s="841" t="s">
        <v>1166</v>
      </c>
      <c r="C13" s="911"/>
      <c r="D13" s="835">
        <f>C13*60</f>
        <v>0</v>
      </c>
      <c r="E13" s="835">
        <v>1</v>
      </c>
      <c r="F13" s="835">
        <v>60</v>
      </c>
      <c r="G13" s="835">
        <v>0</v>
      </c>
      <c r="H13" s="836">
        <f>G13*60</f>
        <v>0</v>
      </c>
      <c r="I13" s="835">
        <v>1</v>
      </c>
      <c r="J13" s="836">
        <f>I13*60</f>
        <v>60</v>
      </c>
      <c r="K13" s="895">
        <v>15</v>
      </c>
      <c r="L13" s="896">
        <f>K13*60</f>
        <v>900</v>
      </c>
      <c r="M13" s="835"/>
      <c r="N13" s="835">
        <f>M13*60</f>
        <v>0</v>
      </c>
      <c r="O13" s="814"/>
      <c r="P13" s="815">
        <f>O13*60</f>
        <v>0</v>
      </c>
      <c r="Q13" s="1051">
        <v>12.9</v>
      </c>
      <c r="R13" s="1052">
        <f>Q13*60</f>
        <v>774</v>
      </c>
      <c r="S13" s="814"/>
      <c r="T13" s="815">
        <f>S13*60</f>
        <v>0</v>
      </c>
      <c r="U13" s="834">
        <v>0</v>
      </c>
      <c r="V13" s="835">
        <v>0</v>
      </c>
      <c r="W13" s="834"/>
      <c r="X13" s="834"/>
    </row>
    <row r="14" spans="1:24" s="837" customFormat="1" ht="16.5" thickBot="1" x14ac:dyDescent="0.3">
      <c r="A14" s="839" t="s">
        <v>1088</v>
      </c>
      <c r="B14" s="842" t="s">
        <v>1167</v>
      </c>
      <c r="C14" s="911"/>
      <c r="D14" s="835">
        <f>C14*1000</f>
        <v>0</v>
      </c>
      <c r="E14" s="835"/>
      <c r="F14" s="835">
        <v>0</v>
      </c>
      <c r="G14" s="835">
        <v>0</v>
      </c>
      <c r="H14" s="836">
        <f>G14*1000</f>
        <v>0</v>
      </c>
      <c r="I14" s="835">
        <v>0</v>
      </c>
      <c r="J14" s="836">
        <f>I14*1000</f>
        <v>0</v>
      </c>
      <c r="K14" s="834"/>
      <c r="L14" s="835">
        <f>K14*1000</f>
        <v>0</v>
      </c>
      <c r="M14" s="835"/>
      <c r="N14" s="835">
        <f>M14*1000</f>
        <v>0</v>
      </c>
      <c r="O14" s="814"/>
      <c r="P14" s="815">
        <f>O14*1000</f>
        <v>0</v>
      </c>
      <c r="Q14" s="814"/>
      <c r="R14" s="815">
        <f>Q14*1000</f>
        <v>0</v>
      </c>
      <c r="S14" s="814"/>
      <c r="T14" s="815">
        <f>S14*1000</f>
        <v>0</v>
      </c>
      <c r="U14" s="834">
        <v>0</v>
      </c>
      <c r="V14" s="835">
        <v>0</v>
      </c>
      <c r="W14" s="834"/>
      <c r="X14" s="834"/>
    </row>
    <row r="15" spans="1:24" s="837" customFormat="1" ht="16.5" thickBot="1" x14ac:dyDescent="0.3">
      <c r="A15" s="839" t="s">
        <v>1089</v>
      </c>
      <c r="B15" s="929" t="s">
        <v>1211</v>
      </c>
      <c r="C15" s="911" t="s">
        <v>1081</v>
      </c>
      <c r="D15" s="835" t="s">
        <v>1081</v>
      </c>
      <c r="E15" s="835" t="s">
        <v>1081</v>
      </c>
      <c r="F15" s="835" t="s">
        <v>1081</v>
      </c>
      <c r="G15" s="835" t="s">
        <v>1081</v>
      </c>
      <c r="H15" s="836" t="s">
        <v>1081</v>
      </c>
      <c r="I15" s="835" t="s">
        <v>1081</v>
      </c>
      <c r="J15" s="836" t="s">
        <v>1081</v>
      </c>
      <c r="K15" s="835" t="s">
        <v>1081</v>
      </c>
      <c r="L15" s="835" t="s">
        <v>1081</v>
      </c>
      <c r="M15" s="835" t="s">
        <v>1081</v>
      </c>
      <c r="N15" s="835" t="s">
        <v>1081</v>
      </c>
      <c r="O15" s="788" t="s">
        <v>1081</v>
      </c>
      <c r="P15" s="815" t="s">
        <v>1081</v>
      </c>
      <c r="Q15" s="788" t="s">
        <v>1081</v>
      </c>
      <c r="R15" s="815" t="s">
        <v>1081</v>
      </c>
      <c r="S15" s="788" t="s">
        <v>1081</v>
      </c>
      <c r="T15" s="815" t="s">
        <v>1081</v>
      </c>
      <c r="U15" s="835" t="s">
        <v>1081</v>
      </c>
      <c r="V15" s="835" t="s">
        <v>1081</v>
      </c>
      <c r="W15" s="834"/>
      <c r="X15" s="834"/>
    </row>
    <row r="16" spans="1:24" s="837" customFormat="1" ht="16.5" thickBot="1" x14ac:dyDescent="0.3">
      <c r="A16" s="839" t="s">
        <v>1090</v>
      </c>
      <c r="B16" s="930" t="s">
        <v>1168</v>
      </c>
      <c r="C16" s="982">
        <v>43</v>
      </c>
      <c r="D16" s="959">
        <f>C16*90</f>
        <v>3870</v>
      </c>
      <c r="E16" s="959">
        <v>12</v>
      </c>
      <c r="F16" s="959">
        <v>1080</v>
      </c>
      <c r="G16" s="959">
        <v>61</v>
      </c>
      <c r="H16" s="960">
        <f>G16*90</f>
        <v>5490</v>
      </c>
      <c r="I16" s="959">
        <v>7</v>
      </c>
      <c r="J16" s="960">
        <f>I16*90</f>
        <v>630</v>
      </c>
      <c r="K16" s="1023">
        <v>10</v>
      </c>
      <c r="L16" s="959">
        <f>K16*90</f>
        <v>900</v>
      </c>
      <c r="M16" s="959">
        <v>5</v>
      </c>
      <c r="N16" s="959">
        <f>M16*90</f>
        <v>450</v>
      </c>
      <c r="O16" s="1053">
        <v>5</v>
      </c>
      <c r="P16" s="1054">
        <f>O16*90</f>
        <v>450</v>
      </c>
      <c r="Q16" s="1053">
        <v>9</v>
      </c>
      <c r="R16" s="1054">
        <f>Q16*90</f>
        <v>810</v>
      </c>
      <c r="S16" s="1053">
        <v>6</v>
      </c>
      <c r="T16" s="1054">
        <f>S16*90</f>
        <v>540</v>
      </c>
      <c r="U16" s="834">
        <v>1</v>
      </c>
      <c r="V16" s="835">
        <v>90</v>
      </c>
      <c r="W16" s="834"/>
      <c r="X16" s="834"/>
    </row>
    <row r="17" spans="1:24" s="837" customFormat="1" ht="32.25" thickBot="1" x14ac:dyDescent="0.3">
      <c r="A17" s="839" t="s">
        <v>1091</v>
      </c>
      <c r="B17" s="931" t="s">
        <v>1035</v>
      </c>
      <c r="C17" s="982">
        <v>15</v>
      </c>
      <c r="D17" s="959">
        <f>C17*150</f>
        <v>2250</v>
      </c>
      <c r="E17" s="835"/>
      <c r="F17" s="835">
        <v>0</v>
      </c>
      <c r="G17" s="835">
        <v>0</v>
      </c>
      <c r="H17" s="836">
        <f>G17*150</f>
        <v>0</v>
      </c>
      <c r="I17" s="959">
        <v>4</v>
      </c>
      <c r="J17" s="960">
        <f>I17*150</f>
        <v>600</v>
      </c>
      <c r="K17" s="834"/>
      <c r="L17" s="835">
        <f>K17*150</f>
        <v>0</v>
      </c>
      <c r="M17" s="835"/>
      <c r="N17" s="835">
        <f>M17*150</f>
        <v>0</v>
      </c>
      <c r="O17" s="814"/>
      <c r="P17" s="815">
        <f>O17*150</f>
        <v>0</v>
      </c>
      <c r="Q17" s="814"/>
      <c r="R17" s="815">
        <f>Q17*150</f>
        <v>0</v>
      </c>
      <c r="S17" s="814"/>
      <c r="T17" s="815">
        <f>S17*150</f>
        <v>0</v>
      </c>
      <c r="U17" s="834">
        <v>0</v>
      </c>
      <c r="V17" s="835">
        <v>0</v>
      </c>
      <c r="W17" s="834"/>
      <c r="X17" s="834"/>
    </row>
    <row r="18" spans="1:24" s="837" customFormat="1" ht="32.25" thickBot="1" x14ac:dyDescent="0.3">
      <c r="A18" s="839" t="s">
        <v>1092</v>
      </c>
      <c r="B18" s="931" t="s">
        <v>1036</v>
      </c>
      <c r="C18" s="982">
        <v>37</v>
      </c>
      <c r="D18" s="959">
        <f>C18*50</f>
        <v>1850</v>
      </c>
      <c r="E18" s="959">
        <v>5</v>
      </c>
      <c r="F18" s="959">
        <v>250</v>
      </c>
      <c r="G18" s="959">
        <v>52</v>
      </c>
      <c r="H18" s="960">
        <f>G18*50</f>
        <v>2600</v>
      </c>
      <c r="I18" s="959">
        <v>7</v>
      </c>
      <c r="J18" s="960">
        <f>I18*50</f>
        <v>350</v>
      </c>
      <c r="K18" s="1023">
        <v>3</v>
      </c>
      <c r="L18" s="959">
        <f>K18*50</f>
        <v>150</v>
      </c>
      <c r="M18" s="835">
        <v>1</v>
      </c>
      <c r="N18" s="835">
        <f>M18*50</f>
        <v>50</v>
      </c>
      <c r="O18" s="1053">
        <v>5</v>
      </c>
      <c r="P18" s="1054">
        <f>O18*50</f>
        <v>250</v>
      </c>
      <c r="Q18" s="1053">
        <v>3</v>
      </c>
      <c r="R18" s="1054">
        <f>Q18*50</f>
        <v>150</v>
      </c>
      <c r="S18" s="1053">
        <v>2</v>
      </c>
      <c r="T18" s="1054">
        <f>S18*50</f>
        <v>100</v>
      </c>
      <c r="U18" s="834">
        <v>1</v>
      </c>
      <c r="V18" s="835">
        <v>50</v>
      </c>
      <c r="W18" s="834"/>
      <c r="X18" s="834"/>
    </row>
    <row r="19" spans="1:24" s="837" customFormat="1" ht="16.5" thickBot="1" x14ac:dyDescent="0.3">
      <c r="A19" s="839" t="s">
        <v>1093</v>
      </c>
      <c r="B19" s="844" t="s">
        <v>1037</v>
      </c>
      <c r="C19" s="911"/>
      <c r="D19" s="835">
        <f>C19*20</f>
        <v>0</v>
      </c>
      <c r="E19" s="835">
        <v>3</v>
      </c>
      <c r="F19" s="835">
        <v>60</v>
      </c>
      <c r="G19" s="835">
        <v>0</v>
      </c>
      <c r="H19" s="836">
        <f>G19*20</f>
        <v>0</v>
      </c>
      <c r="I19" s="835">
        <v>1</v>
      </c>
      <c r="J19" s="836">
        <f>I19*20</f>
        <v>20</v>
      </c>
      <c r="K19" s="834">
        <v>1</v>
      </c>
      <c r="L19" s="835">
        <f>K19*20</f>
        <v>20</v>
      </c>
      <c r="M19" s="959">
        <v>9</v>
      </c>
      <c r="N19" s="959">
        <f>M19*20</f>
        <v>180</v>
      </c>
      <c r="O19" s="1053">
        <v>13</v>
      </c>
      <c r="P19" s="1054">
        <f>O19*20</f>
        <v>260</v>
      </c>
      <c r="Q19" s="1053">
        <v>23</v>
      </c>
      <c r="R19" s="1054">
        <f>Q19*20</f>
        <v>460</v>
      </c>
      <c r="S19" s="1053">
        <v>5</v>
      </c>
      <c r="T19" s="1054">
        <f>S19*20</f>
        <v>100</v>
      </c>
      <c r="U19" s="834">
        <v>0</v>
      </c>
      <c r="V19" s="835">
        <v>0</v>
      </c>
      <c r="W19" s="834"/>
      <c r="X19" s="834"/>
    </row>
    <row r="20" spans="1:24" s="837" customFormat="1" ht="16.5" thickBot="1" x14ac:dyDescent="0.3">
      <c r="A20" s="839" t="s">
        <v>1094</v>
      </c>
      <c r="B20" s="844" t="s">
        <v>1038</v>
      </c>
      <c r="C20" s="911">
        <v>2</v>
      </c>
      <c r="D20" s="835">
        <f>C20*35</f>
        <v>70</v>
      </c>
      <c r="E20" s="959">
        <v>9</v>
      </c>
      <c r="F20" s="959">
        <v>315</v>
      </c>
      <c r="G20" s="959">
        <v>5</v>
      </c>
      <c r="H20" s="960">
        <f>G20*35</f>
        <v>175</v>
      </c>
      <c r="I20" s="835">
        <v>0</v>
      </c>
      <c r="J20" s="836">
        <f>I20*35</f>
        <v>0</v>
      </c>
      <c r="K20" s="834"/>
      <c r="L20" s="835">
        <f>K20*35</f>
        <v>0</v>
      </c>
      <c r="M20" s="835"/>
      <c r="N20" s="835">
        <f>M20*35</f>
        <v>0</v>
      </c>
      <c r="O20" s="814"/>
      <c r="P20" s="815">
        <f>O20*35</f>
        <v>0</v>
      </c>
      <c r="Q20" s="1053">
        <v>20</v>
      </c>
      <c r="R20" s="1054">
        <f>Q20*35</f>
        <v>700</v>
      </c>
      <c r="S20" s="1053">
        <v>18</v>
      </c>
      <c r="T20" s="1054">
        <f>S20*35</f>
        <v>630</v>
      </c>
      <c r="U20" s="834">
        <v>2</v>
      </c>
      <c r="V20" s="835">
        <v>70</v>
      </c>
      <c r="W20" s="834"/>
      <c r="X20" s="834"/>
    </row>
    <row r="21" spans="1:24" s="837" customFormat="1" ht="16.5" thickBot="1" x14ac:dyDescent="0.3">
      <c r="A21" s="839" t="s">
        <v>1095</v>
      </c>
      <c r="B21" s="844" t="s">
        <v>1039</v>
      </c>
      <c r="C21" s="981">
        <v>4</v>
      </c>
      <c r="D21" s="899">
        <f>C21*25</f>
        <v>100</v>
      </c>
      <c r="E21" s="835"/>
      <c r="F21" s="835">
        <v>0</v>
      </c>
      <c r="G21" s="835">
        <v>1</v>
      </c>
      <c r="H21" s="836">
        <f>G21*25</f>
        <v>25</v>
      </c>
      <c r="I21" s="959">
        <v>5</v>
      </c>
      <c r="J21" s="960">
        <f>I21*25</f>
        <v>125</v>
      </c>
      <c r="K21" s="1022">
        <v>12</v>
      </c>
      <c r="L21" s="893">
        <f>K21*25</f>
        <v>300</v>
      </c>
      <c r="M21" s="835"/>
      <c r="N21" s="835">
        <f>M21*25</f>
        <v>0</v>
      </c>
      <c r="O21" s="814"/>
      <c r="P21" s="815">
        <f>O21*25</f>
        <v>0</v>
      </c>
      <c r="Q21" s="1053">
        <v>23</v>
      </c>
      <c r="R21" s="1054">
        <f>Q21*25</f>
        <v>575</v>
      </c>
      <c r="S21" s="814"/>
      <c r="T21" s="815">
        <f>S21*25</f>
        <v>0</v>
      </c>
      <c r="U21" s="834">
        <v>3</v>
      </c>
      <c r="V21" s="835">
        <v>75</v>
      </c>
      <c r="W21" s="834"/>
      <c r="X21" s="834"/>
    </row>
    <row r="22" spans="1:24" s="837" customFormat="1" ht="16.5" thickBot="1" x14ac:dyDescent="0.3">
      <c r="A22" s="839" t="s">
        <v>1096</v>
      </c>
      <c r="B22" s="928" t="s">
        <v>1040</v>
      </c>
      <c r="C22" s="912">
        <v>163</v>
      </c>
      <c r="D22" s="898">
        <f>C22*50</f>
        <v>8150</v>
      </c>
      <c r="E22" s="835"/>
      <c r="F22" s="835">
        <v>0</v>
      </c>
      <c r="G22" s="835">
        <v>0</v>
      </c>
      <c r="H22" s="836">
        <f>G22*50</f>
        <v>0</v>
      </c>
      <c r="I22" s="835">
        <v>1</v>
      </c>
      <c r="J22" s="836">
        <f>I22*50</f>
        <v>50</v>
      </c>
      <c r="K22" s="834">
        <v>6</v>
      </c>
      <c r="L22" s="835">
        <f>K22*50</f>
        <v>300</v>
      </c>
      <c r="M22" s="835"/>
      <c r="N22" s="835">
        <f>M22*50</f>
        <v>0</v>
      </c>
      <c r="O22" s="1055">
        <v>110</v>
      </c>
      <c r="P22" s="1056">
        <f>O22*50</f>
        <v>5500</v>
      </c>
      <c r="Q22" s="814"/>
      <c r="R22" s="815">
        <f>Q22*50</f>
        <v>0</v>
      </c>
      <c r="S22" s="814"/>
      <c r="T22" s="815">
        <f>S22*50</f>
        <v>0</v>
      </c>
      <c r="U22" s="834">
        <v>0</v>
      </c>
      <c r="V22" s="835">
        <v>0</v>
      </c>
      <c r="W22" s="834"/>
      <c r="X22" s="834"/>
    </row>
    <row r="23" spans="1:24" s="837" customFormat="1" ht="16.5" thickBot="1" x14ac:dyDescent="0.3">
      <c r="A23" s="839" t="s">
        <v>1097</v>
      </c>
      <c r="B23" s="928" t="s">
        <v>1169</v>
      </c>
      <c r="C23" s="912">
        <v>300</v>
      </c>
      <c r="D23" s="898">
        <f>C23*30</f>
        <v>9000</v>
      </c>
      <c r="E23" s="898">
        <v>278</v>
      </c>
      <c r="F23" s="898">
        <v>8340</v>
      </c>
      <c r="G23" s="898">
        <v>12</v>
      </c>
      <c r="H23" s="932">
        <f>G23*30</f>
        <v>360</v>
      </c>
      <c r="I23" s="898">
        <v>76</v>
      </c>
      <c r="J23" s="932">
        <f>I23*30</f>
        <v>2280</v>
      </c>
      <c r="K23" s="897">
        <v>189</v>
      </c>
      <c r="L23" s="898">
        <f>K23*30</f>
        <v>5670</v>
      </c>
      <c r="M23" s="898">
        <v>5</v>
      </c>
      <c r="N23" s="898">
        <f>M23*30</f>
        <v>150</v>
      </c>
      <c r="O23" s="1055">
        <v>6</v>
      </c>
      <c r="P23" s="1056">
        <f>O23*30</f>
        <v>180</v>
      </c>
      <c r="Q23" s="814"/>
      <c r="R23" s="815">
        <f>Q23*30</f>
        <v>0</v>
      </c>
      <c r="S23" s="1055">
        <v>50</v>
      </c>
      <c r="T23" s="1056">
        <f>S23*30</f>
        <v>1500</v>
      </c>
      <c r="U23" s="897">
        <v>36</v>
      </c>
      <c r="V23" s="898">
        <v>1080</v>
      </c>
      <c r="W23" s="834"/>
      <c r="X23" s="834"/>
    </row>
    <row r="24" spans="1:24" s="837" customFormat="1" ht="16.5" thickBot="1" x14ac:dyDescent="0.3">
      <c r="A24" s="839" t="s">
        <v>1098</v>
      </c>
      <c r="B24" s="844" t="s">
        <v>1170</v>
      </c>
      <c r="C24" s="911">
        <v>0</v>
      </c>
      <c r="D24" s="835">
        <f>C24*45</f>
        <v>0</v>
      </c>
      <c r="E24" s="835"/>
      <c r="F24" s="835">
        <v>0</v>
      </c>
      <c r="G24" s="835">
        <v>0</v>
      </c>
      <c r="H24" s="836">
        <f>G24*45</f>
        <v>0</v>
      </c>
      <c r="I24" s="835">
        <v>0</v>
      </c>
      <c r="J24" s="836">
        <f>I24*45</f>
        <v>0</v>
      </c>
      <c r="K24" s="834"/>
      <c r="L24" s="835">
        <f>K24*45</f>
        <v>0</v>
      </c>
      <c r="M24" s="835"/>
      <c r="N24" s="835">
        <f>M24*45</f>
        <v>0</v>
      </c>
      <c r="O24" s="814"/>
      <c r="P24" s="815">
        <f>O24*45</f>
        <v>0</v>
      </c>
      <c r="Q24" s="814"/>
      <c r="R24" s="815">
        <f>Q24*45</f>
        <v>0</v>
      </c>
      <c r="S24" s="814"/>
      <c r="T24" s="815">
        <f>S24*45</f>
        <v>0</v>
      </c>
      <c r="U24" s="834">
        <v>0</v>
      </c>
      <c r="V24" s="835">
        <v>0</v>
      </c>
      <c r="W24" s="834"/>
      <c r="X24" s="834"/>
    </row>
    <row r="25" spans="1:24" s="837" customFormat="1" ht="16.5" thickBot="1" x14ac:dyDescent="0.3">
      <c r="A25" s="838" t="s">
        <v>1099</v>
      </c>
      <c r="B25" s="942" t="s">
        <v>1041</v>
      </c>
      <c r="C25" s="911"/>
      <c r="D25" s="835">
        <f>C25*200</f>
        <v>0</v>
      </c>
      <c r="E25" s="835"/>
      <c r="F25" s="835">
        <v>0</v>
      </c>
      <c r="G25" s="944">
        <v>4</v>
      </c>
      <c r="H25" s="945">
        <f>G25*200</f>
        <v>800</v>
      </c>
      <c r="I25" s="944">
        <v>5</v>
      </c>
      <c r="J25" s="945">
        <f>I25*200</f>
        <v>1000</v>
      </c>
      <c r="K25" s="834"/>
      <c r="L25" s="835">
        <f>K25*200</f>
        <v>0</v>
      </c>
      <c r="M25" s="944">
        <v>1</v>
      </c>
      <c r="N25" s="944">
        <f>M25*200</f>
        <v>200</v>
      </c>
      <c r="O25" s="814"/>
      <c r="P25" s="815">
        <f>O25*200</f>
        <v>0</v>
      </c>
      <c r="Q25" s="814"/>
      <c r="R25" s="815">
        <f>Q25*200</f>
        <v>0</v>
      </c>
      <c r="S25" s="814"/>
      <c r="T25" s="815">
        <f>S25*200</f>
        <v>0</v>
      </c>
      <c r="U25" s="834">
        <v>0</v>
      </c>
      <c r="V25" s="835">
        <v>0</v>
      </c>
      <c r="W25" s="834"/>
      <c r="X25" s="834"/>
    </row>
    <row r="26" spans="1:24" s="837" customFormat="1" ht="16.5" thickBot="1" x14ac:dyDescent="0.3">
      <c r="A26" s="846" t="s">
        <v>1100</v>
      </c>
      <c r="B26" s="943" t="s">
        <v>1042</v>
      </c>
      <c r="C26" s="911">
        <v>0</v>
      </c>
      <c r="D26" s="835">
        <f>C26*100</f>
        <v>0</v>
      </c>
      <c r="E26" s="944">
        <v>4</v>
      </c>
      <c r="F26" s="944">
        <v>400</v>
      </c>
      <c r="G26" s="835">
        <v>0</v>
      </c>
      <c r="H26" s="836">
        <f>G26*100</f>
        <v>0</v>
      </c>
      <c r="I26" s="944">
        <v>1</v>
      </c>
      <c r="J26" s="945">
        <f>I26*100</f>
        <v>100</v>
      </c>
      <c r="K26" s="1024">
        <v>3</v>
      </c>
      <c r="L26" s="968">
        <f>K26*100</f>
        <v>300</v>
      </c>
      <c r="M26" s="835"/>
      <c r="N26" s="835">
        <f>M26*100</f>
        <v>0</v>
      </c>
      <c r="O26" s="814"/>
      <c r="P26" s="815">
        <f>O26*100</f>
        <v>0</v>
      </c>
      <c r="Q26" s="1049">
        <v>3</v>
      </c>
      <c r="R26" s="1050">
        <f>Q26*100</f>
        <v>300</v>
      </c>
      <c r="S26" s="814"/>
      <c r="T26" s="815">
        <f>S26*100</f>
        <v>0</v>
      </c>
      <c r="U26" s="834">
        <v>0</v>
      </c>
      <c r="V26" s="835">
        <v>0</v>
      </c>
      <c r="W26" s="834"/>
      <c r="X26" s="834"/>
    </row>
    <row r="27" spans="1:24" s="837" customFormat="1" ht="16.5" thickBot="1" x14ac:dyDescent="0.3">
      <c r="A27" s="846" t="s">
        <v>1101</v>
      </c>
      <c r="B27" s="943" t="s">
        <v>1043</v>
      </c>
      <c r="C27" s="911">
        <v>1</v>
      </c>
      <c r="D27" s="835">
        <f>C27*80</f>
        <v>80</v>
      </c>
      <c r="E27" s="944">
        <v>13</v>
      </c>
      <c r="F27" s="944">
        <v>1040</v>
      </c>
      <c r="G27" s="835">
        <v>0</v>
      </c>
      <c r="H27" s="836">
        <f>G27*80</f>
        <v>0</v>
      </c>
      <c r="I27" s="835">
        <v>0</v>
      </c>
      <c r="J27" s="836">
        <f>I27*80</f>
        <v>0</v>
      </c>
      <c r="K27" s="834"/>
      <c r="L27" s="835">
        <f>K27*80</f>
        <v>0</v>
      </c>
      <c r="M27" s="944">
        <v>9</v>
      </c>
      <c r="N27" s="944">
        <f>M27*80</f>
        <v>720</v>
      </c>
      <c r="O27" s="814"/>
      <c r="P27" s="815">
        <f>O27*80</f>
        <v>0</v>
      </c>
      <c r="Q27" s="814"/>
      <c r="R27" s="815">
        <f>Q27*80</f>
        <v>0</v>
      </c>
      <c r="S27" s="814"/>
      <c r="T27" s="815">
        <f>S27*80</f>
        <v>0</v>
      </c>
      <c r="U27" s="834">
        <v>0</v>
      </c>
      <c r="V27" s="835">
        <v>0</v>
      </c>
      <c r="W27" s="834"/>
      <c r="X27" s="834"/>
    </row>
    <row r="28" spans="1:24" s="837" customFormat="1" ht="16.5" thickBot="1" x14ac:dyDescent="0.3">
      <c r="A28" s="832" t="s">
        <v>1102</v>
      </c>
      <c r="B28" s="925" t="s">
        <v>1171</v>
      </c>
      <c r="C28" s="913"/>
      <c r="D28" s="848" t="s">
        <v>1081</v>
      </c>
      <c r="E28" s="835" t="s">
        <v>1081</v>
      </c>
      <c r="F28" s="835" t="s">
        <v>1081</v>
      </c>
      <c r="G28" s="848" t="s">
        <v>1081</v>
      </c>
      <c r="H28" s="849" t="s">
        <v>1081</v>
      </c>
      <c r="I28" s="848" t="s">
        <v>1081</v>
      </c>
      <c r="J28" s="849" t="s">
        <v>1081</v>
      </c>
      <c r="K28" s="848" t="s">
        <v>1081</v>
      </c>
      <c r="L28" s="848" t="s">
        <v>1081</v>
      </c>
      <c r="M28" s="848" t="s">
        <v>1081</v>
      </c>
      <c r="N28" s="848" t="s">
        <v>1081</v>
      </c>
      <c r="O28" s="817" t="s">
        <v>1081</v>
      </c>
      <c r="P28" s="802" t="s">
        <v>1081</v>
      </c>
      <c r="Q28" s="817" t="s">
        <v>1081</v>
      </c>
      <c r="R28" s="802" t="s">
        <v>1081</v>
      </c>
      <c r="S28" s="817" t="s">
        <v>1081</v>
      </c>
      <c r="T28" s="802" t="s">
        <v>1081</v>
      </c>
      <c r="U28" s="848" t="s">
        <v>1081</v>
      </c>
      <c r="V28" s="848" t="s">
        <v>1081</v>
      </c>
      <c r="W28" s="834"/>
      <c r="X28" s="834"/>
    </row>
    <row r="29" spans="1:24" s="837" customFormat="1" ht="15.75" x14ac:dyDescent="0.25">
      <c r="A29" s="850" t="s">
        <v>1103</v>
      </c>
      <c r="B29" s="926" t="s">
        <v>1037</v>
      </c>
      <c r="C29" s="911">
        <v>15</v>
      </c>
      <c r="D29" s="851">
        <f>C29*5</f>
        <v>75</v>
      </c>
      <c r="E29" s="835">
        <v>9</v>
      </c>
      <c r="F29" s="835">
        <v>45</v>
      </c>
      <c r="G29" s="835">
        <v>7</v>
      </c>
      <c r="H29" s="852">
        <f>G29*5</f>
        <v>35</v>
      </c>
      <c r="I29" s="835">
        <v>14</v>
      </c>
      <c r="J29" s="852">
        <f>I29*5</f>
        <v>70</v>
      </c>
      <c r="K29" s="834">
        <v>6</v>
      </c>
      <c r="L29" s="851">
        <f>K29*5</f>
        <v>30</v>
      </c>
      <c r="M29" s="835">
        <v>6</v>
      </c>
      <c r="N29" s="851">
        <f>M29*5</f>
        <v>30</v>
      </c>
      <c r="O29" s="814">
        <v>1</v>
      </c>
      <c r="P29" s="818">
        <f>O29*5</f>
        <v>5</v>
      </c>
      <c r="Q29" s="814">
        <v>12</v>
      </c>
      <c r="R29" s="818">
        <f>Q29*5</f>
        <v>60</v>
      </c>
      <c r="S29" s="814">
        <v>14</v>
      </c>
      <c r="T29" s="818">
        <f>S29*5</f>
        <v>70</v>
      </c>
      <c r="U29" s="834">
        <v>10</v>
      </c>
      <c r="V29" s="851">
        <v>50</v>
      </c>
      <c r="W29" s="834"/>
      <c r="X29" s="834"/>
    </row>
    <row r="30" spans="1:24" s="837" customFormat="1" ht="15.75" x14ac:dyDescent="0.25">
      <c r="A30" s="853" t="s">
        <v>1104</v>
      </c>
      <c r="B30" s="927" t="s">
        <v>1038</v>
      </c>
      <c r="C30" s="914">
        <v>41</v>
      </c>
      <c r="D30" s="894">
        <f>C30*30</f>
        <v>1230</v>
      </c>
      <c r="E30" s="894">
        <v>33</v>
      </c>
      <c r="F30" s="894">
        <v>990</v>
      </c>
      <c r="G30" s="894">
        <v>23</v>
      </c>
      <c r="H30" s="934">
        <f>G30*30</f>
        <v>690</v>
      </c>
      <c r="I30" s="894">
        <v>62</v>
      </c>
      <c r="J30" s="934">
        <f>I30*30</f>
        <v>1860</v>
      </c>
      <c r="K30" s="834">
        <v>1</v>
      </c>
      <c r="L30" s="835">
        <f>K30*30</f>
        <v>30</v>
      </c>
      <c r="M30" s="835">
        <v>2</v>
      </c>
      <c r="N30" s="835">
        <f>M30*30</f>
        <v>60</v>
      </c>
      <c r="O30" s="1057">
        <v>8</v>
      </c>
      <c r="P30" s="1058">
        <f>O30*30</f>
        <v>240</v>
      </c>
      <c r="Q30" s="1057">
        <v>14</v>
      </c>
      <c r="R30" s="1058">
        <f>Q30*30</f>
        <v>420</v>
      </c>
      <c r="S30" s="814">
        <v>2</v>
      </c>
      <c r="T30" s="815">
        <f>S30*30</f>
        <v>60</v>
      </c>
      <c r="U30" s="834">
        <v>24</v>
      </c>
      <c r="V30" s="835">
        <v>720</v>
      </c>
      <c r="W30" s="834"/>
      <c r="X30" s="834"/>
    </row>
    <row r="31" spans="1:24" s="837" customFormat="1" ht="32.25" thickBot="1" x14ac:dyDescent="0.3">
      <c r="A31" s="832" t="s">
        <v>1105</v>
      </c>
      <c r="B31" s="843" t="s">
        <v>1044</v>
      </c>
      <c r="C31" s="915"/>
      <c r="D31" s="855">
        <f>C31*40</f>
        <v>0</v>
      </c>
      <c r="E31" s="835"/>
      <c r="F31" s="835">
        <v>0</v>
      </c>
      <c r="G31" s="855">
        <v>0</v>
      </c>
      <c r="H31" s="856">
        <f>G31*40</f>
        <v>0</v>
      </c>
      <c r="I31" s="855">
        <v>0</v>
      </c>
      <c r="J31" s="856">
        <f>I31*40</f>
        <v>0</v>
      </c>
      <c r="K31" s="1025">
        <v>3</v>
      </c>
      <c r="L31" s="1026">
        <f>K31*40</f>
        <v>120</v>
      </c>
      <c r="M31" s="855">
        <v>2</v>
      </c>
      <c r="N31" s="855">
        <f>M31*40</f>
        <v>80</v>
      </c>
      <c r="O31" s="819"/>
      <c r="P31" s="820">
        <f>O31*40</f>
        <v>0</v>
      </c>
      <c r="Q31" s="819"/>
      <c r="R31" s="820">
        <f>Q31*40</f>
        <v>0</v>
      </c>
      <c r="S31" s="819"/>
      <c r="T31" s="820">
        <f>S31*40</f>
        <v>0</v>
      </c>
      <c r="U31" s="854">
        <v>0</v>
      </c>
      <c r="V31" s="855">
        <v>0</v>
      </c>
      <c r="W31" s="834"/>
      <c r="X31" s="834"/>
    </row>
    <row r="32" spans="1:24" s="837" customFormat="1" ht="16.5" thickBot="1" x14ac:dyDescent="0.3">
      <c r="A32" s="839" t="s">
        <v>1106</v>
      </c>
      <c r="B32" s="857" t="s">
        <v>1172</v>
      </c>
      <c r="C32" s="901" t="s">
        <v>1081</v>
      </c>
      <c r="D32" s="859" t="s">
        <v>1081</v>
      </c>
      <c r="E32" s="835" t="s">
        <v>1081</v>
      </c>
      <c r="F32" s="835" t="s">
        <v>1081</v>
      </c>
      <c r="G32" s="872" t="s">
        <v>1081</v>
      </c>
      <c r="H32" s="861" t="s">
        <v>1081</v>
      </c>
      <c r="I32" s="860" t="s">
        <v>1081</v>
      </c>
      <c r="J32" s="861" t="s">
        <v>1081</v>
      </c>
      <c r="K32" s="860" t="s">
        <v>1081</v>
      </c>
      <c r="L32" s="862" t="s">
        <v>1081</v>
      </c>
      <c r="M32" s="858" t="s">
        <v>1081</v>
      </c>
      <c r="N32" s="859" t="s">
        <v>1081</v>
      </c>
      <c r="O32" s="796" t="s">
        <v>1081</v>
      </c>
      <c r="P32" s="821" t="s">
        <v>1081</v>
      </c>
      <c r="Q32" s="793" t="s">
        <v>1081</v>
      </c>
      <c r="R32" s="822" t="s">
        <v>1081</v>
      </c>
      <c r="S32" s="796" t="s">
        <v>1081</v>
      </c>
      <c r="T32" s="821" t="s">
        <v>1081</v>
      </c>
      <c r="U32" s="858" t="s">
        <v>1081</v>
      </c>
      <c r="V32" s="859" t="s">
        <v>1081</v>
      </c>
      <c r="W32" s="834"/>
      <c r="X32" s="834"/>
    </row>
    <row r="33" spans="1:24" s="837" customFormat="1" ht="19.5" thickBot="1" x14ac:dyDescent="0.3">
      <c r="A33" s="839" t="s">
        <v>1107</v>
      </c>
      <c r="B33" s="841" t="s">
        <v>1173</v>
      </c>
      <c r="C33" s="901"/>
      <c r="D33" s="835">
        <f>C33*200</f>
        <v>0</v>
      </c>
      <c r="E33" s="835"/>
      <c r="F33" s="835">
        <v>0</v>
      </c>
      <c r="G33" s="872">
        <v>0</v>
      </c>
      <c r="H33" s="836">
        <f>G33*200</f>
        <v>0</v>
      </c>
      <c r="I33" s="872">
        <v>0</v>
      </c>
      <c r="J33" s="836">
        <f>I33*200</f>
        <v>0</v>
      </c>
      <c r="K33" s="863"/>
      <c r="L33" s="835">
        <f>K33*200</f>
        <v>0</v>
      </c>
      <c r="M33" s="940"/>
      <c r="N33" s="835">
        <f>M33*200</f>
        <v>0</v>
      </c>
      <c r="O33" s="823"/>
      <c r="P33" s="815">
        <f>O33*200</f>
        <v>0</v>
      </c>
      <c r="Q33" s="790"/>
      <c r="R33" s="815">
        <f>Q33*200</f>
        <v>0</v>
      </c>
      <c r="S33" s="823"/>
      <c r="T33" s="815">
        <f>S33*200</f>
        <v>0</v>
      </c>
      <c r="U33" s="901">
        <v>1</v>
      </c>
      <c r="V33" s="835">
        <v>200</v>
      </c>
      <c r="W33" s="834"/>
      <c r="X33" s="834"/>
    </row>
    <row r="34" spans="1:24" s="837" customFormat="1" ht="19.5" thickBot="1" x14ac:dyDescent="0.3">
      <c r="A34" s="838" t="s">
        <v>1108</v>
      </c>
      <c r="B34" s="845" t="s">
        <v>1174</v>
      </c>
      <c r="C34" s="901"/>
      <c r="D34" s="835">
        <f>C34*300</f>
        <v>0</v>
      </c>
      <c r="E34" s="835"/>
      <c r="F34" s="835">
        <v>0</v>
      </c>
      <c r="G34" s="872">
        <v>0</v>
      </c>
      <c r="H34" s="836">
        <f>G34*300</f>
        <v>0</v>
      </c>
      <c r="I34" s="872">
        <v>0</v>
      </c>
      <c r="J34" s="836">
        <f>I34*300</f>
        <v>0</v>
      </c>
      <c r="K34" s="863"/>
      <c r="L34" s="835">
        <f>K34*300</f>
        <v>0</v>
      </c>
      <c r="M34" s="940"/>
      <c r="N34" s="835">
        <f>M34*300</f>
        <v>0</v>
      </c>
      <c r="O34" s="823"/>
      <c r="P34" s="815">
        <f>O34*300</f>
        <v>0</v>
      </c>
      <c r="Q34" s="790"/>
      <c r="R34" s="815">
        <f>Q34*300</f>
        <v>0</v>
      </c>
      <c r="S34" s="823"/>
      <c r="T34" s="815">
        <f>S34*300</f>
        <v>0</v>
      </c>
      <c r="U34" s="901">
        <v>0</v>
      </c>
      <c r="V34" s="835">
        <v>0</v>
      </c>
      <c r="W34" s="834"/>
      <c r="X34" s="834"/>
    </row>
    <row r="35" spans="1:24" s="837" customFormat="1" ht="19.5" thickBot="1" x14ac:dyDescent="0.3">
      <c r="A35" s="864" t="s">
        <v>1109</v>
      </c>
      <c r="B35" s="847" t="s">
        <v>1175</v>
      </c>
      <c r="C35" s="901"/>
      <c r="D35" s="835">
        <f>C35*300</f>
        <v>0</v>
      </c>
      <c r="E35" s="835"/>
      <c r="F35" s="835">
        <v>0</v>
      </c>
      <c r="G35" s="872">
        <v>0</v>
      </c>
      <c r="H35" s="836">
        <f>G35*300</f>
        <v>0</v>
      </c>
      <c r="I35" s="872">
        <v>0</v>
      </c>
      <c r="J35" s="836">
        <f>I35*300</f>
        <v>0</v>
      </c>
      <c r="K35" s="863"/>
      <c r="L35" s="835">
        <f>K35*300</f>
        <v>0</v>
      </c>
      <c r="M35" s="940"/>
      <c r="N35" s="835">
        <f>M35*300</f>
        <v>0</v>
      </c>
      <c r="O35" s="823"/>
      <c r="P35" s="815">
        <f>O35*300</f>
        <v>0</v>
      </c>
      <c r="Q35" s="790"/>
      <c r="R35" s="815">
        <f>Q35*300</f>
        <v>0</v>
      </c>
      <c r="S35" s="823"/>
      <c r="T35" s="815">
        <f>S35*300</f>
        <v>0</v>
      </c>
      <c r="U35" s="901">
        <v>3</v>
      </c>
      <c r="V35" s="835">
        <v>900</v>
      </c>
      <c r="W35" s="834"/>
      <c r="X35" s="834"/>
    </row>
    <row r="36" spans="1:24" s="837" customFormat="1" ht="16.5" thickBot="1" x14ac:dyDescent="0.3">
      <c r="A36" s="865">
        <v>2</v>
      </c>
      <c r="B36" s="866" t="s">
        <v>1176</v>
      </c>
      <c r="C36" s="911"/>
      <c r="D36" s="835"/>
      <c r="E36" s="835"/>
      <c r="F36" s="835"/>
      <c r="G36" s="835"/>
      <c r="H36" s="836"/>
      <c r="I36" s="835"/>
      <c r="J36" s="836"/>
      <c r="K36" s="834"/>
      <c r="L36" s="835"/>
      <c r="M36" s="835"/>
      <c r="N36" s="835"/>
      <c r="O36" s="814"/>
      <c r="P36" s="815"/>
      <c r="Q36" s="814"/>
      <c r="R36" s="815"/>
      <c r="S36" s="814"/>
      <c r="T36" s="815"/>
      <c r="U36" s="835"/>
      <c r="V36" s="835"/>
      <c r="W36" s="834"/>
      <c r="X36" s="834"/>
    </row>
    <row r="37" spans="1:24" s="837" customFormat="1" ht="19.5" thickBot="1" x14ac:dyDescent="0.3">
      <c r="A37" s="867" t="s">
        <v>1110</v>
      </c>
      <c r="B37" s="924" t="s">
        <v>1177</v>
      </c>
      <c r="C37" s="902">
        <v>1</v>
      </c>
      <c r="D37" s="896">
        <f>C37*1000</f>
        <v>1000</v>
      </c>
      <c r="E37" s="835"/>
      <c r="F37" s="835">
        <v>0</v>
      </c>
      <c r="G37" s="872">
        <v>0</v>
      </c>
      <c r="H37" s="836">
        <f>G37*1000</f>
        <v>0</v>
      </c>
      <c r="I37" s="872">
        <v>0</v>
      </c>
      <c r="J37" s="836">
        <f>I37*1000</f>
        <v>0</v>
      </c>
      <c r="K37" s="863"/>
      <c r="L37" s="835">
        <f>K37*1000</f>
        <v>0</v>
      </c>
      <c r="M37" s="940"/>
      <c r="N37" s="835">
        <f>M37*1000</f>
        <v>0</v>
      </c>
      <c r="O37" s="823"/>
      <c r="P37" s="815">
        <f>O37*1000</f>
        <v>0</v>
      </c>
      <c r="Q37" s="790"/>
      <c r="R37" s="815">
        <f>Q37*1000</f>
        <v>0</v>
      </c>
      <c r="S37" s="823"/>
      <c r="T37" s="815">
        <f>S37*1000</f>
        <v>0</v>
      </c>
      <c r="U37" s="901">
        <v>0</v>
      </c>
      <c r="V37" s="835">
        <v>0</v>
      </c>
      <c r="W37" s="834"/>
      <c r="X37" s="834"/>
    </row>
    <row r="38" spans="1:24" s="837" customFormat="1" ht="19.5" thickBot="1" x14ac:dyDescent="0.3">
      <c r="A38" s="867" t="s">
        <v>1111</v>
      </c>
      <c r="B38" s="869" t="s">
        <v>1178</v>
      </c>
      <c r="C38" s="901"/>
      <c r="D38" s="835">
        <f>C38*800</f>
        <v>0</v>
      </c>
      <c r="E38" s="835"/>
      <c r="F38" s="835">
        <v>0</v>
      </c>
      <c r="G38" s="872">
        <v>0</v>
      </c>
      <c r="H38" s="836">
        <f>G38*800</f>
        <v>0</v>
      </c>
      <c r="I38" s="872">
        <v>0</v>
      </c>
      <c r="J38" s="836">
        <f>I38*800</f>
        <v>0</v>
      </c>
      <c r="K38" s="863"/>
      <c r="L38" s="835">
        <f>K38*800</f>
        <v>0</v>
      </c>
      <c r="M38" s="940"/>
      <c r="N38" s="835">
        <f>M38*800</f>
        <v>0</v>
      </c>
      <c r="O38" s="830"/>
      <c r="P38" s="821">
        <f>O38*800</f>
        <v>0</v>
      </c>
      <c r="Q38" s="829"/>
      <c r="R38" s="821">
        <f>Q38*800</f>
        <v>0</v>
      </c>
      <c r="S38" s="1072">
        <v>3</v>
      </c>
      <c r="T38" s="1052">
        <f>S38*800</f>
        <v>2400</v>
      </c>
      <c r="U38" s="976">
        <v>2</v>
      </c>
      <c r="V38" s="835">
        <v>1600</v>
      </c>
      <c r="W38" s="834"/>
      <c r="X38" s="834"/>
    </row>
    <row r="39" spans="1:24" s="837" customFormat="1" ht="19.5" thickBot="1" x14ac:dyDescent="0.3">
      <c r="A39" s="867" t="s">
        <v>1112</v>
      </c>
      <c r="B39" s="870" t="s">
        <v>1045</v>
      </c>
      <c r="C39" s="986">
        <v>1</v>
      </c>
      <c r="D39" s="944">
        <f>C39*50</f>
        <v>50</v>
      </c>
      <c r="E39" s="944">
        <v>3</v>
      </c>
      <c r="F39" s="944">
        <v>150</v>
      </c>
      <c r="G39" s="958">
        <v>6</v>
      </c>
      <c r="H39" s="1036">
        <f>G39*50</f>
        <v>300</v>
      </c>
      <c r="I39" s="872">
        <v>0</v>
      </c>
      <c r="J39" s="836">
        <f>I39*50</f>
        <v>0</v>
      </c>
      <c r="K39" s="863"/>
      <c r="L39" s="835">
        <f>K39*50</f>
        <v>0</v>
      </c>
      <c r="M39" s="976">
        <v>7</v>
      </c>
      <c r="N39" s="962">
        <f>M39*50</f>
        <v>350</v>
      </c>
      <c r="O39" s="830">
        <v>1</v>
      </c>
      <c r="P39" s="821">
        <f>O39*50</f>
        <v>50</v>
      </c>
      <c r="Q39" s="829">
        <v>1</v>
      </c>
      <c r="R39" s="821">
        <f>Q39*50</f>
        <v>50</v>
      </c>
      <c r="S39" s="1072">
        <v>3</v>
      </c>
      <c r="T39" s="1052">
        <f>S39*50</f>
        <v>150</v>
      </c>
      <c r="U39" s="901">
        <v>1</v>
      </c>
      <c r="V39" s="835">
        <v>50</v>
      </c>
      <c r="W39" s="834"/>
      <c r="X39" s="834"/>
    </row>
    <row r="40" spans="1:24" s="837" customFormat="1" ht="16.5" thickBot="1" x14ac:dyDescent="0.3">
      <c r="A40" s="867" t="s">
        <v>1113</v>
      </c>
      <c r="B40" s="871" t="s">
        <v>1179</v>
      </c>
      <c r="C40" s="901" t="s">
        <v>1081</v>
      </c>
      <c r="D40" s="835" t="s">
        <v>1081</v>
      </c>
      <c r="E40" s="835" t="s">
        <v>1081</v>
      </c>
      <c r="F40" s="835" t="s">
        <v>1081</v>
      </c>
      <c r="G40" s="872" t="s">
        <v>1081</v>
      </c>
      <c r="H40" s="836" t="s">
        <v>1081</v>
      </c>
      <c r="I40" s="872" t="s">
        <v>1081</v>
      </c>
      <c r="J40" s="836" t="s">
        <v>1081</v>
      </c>
      <c r="K40" s="860" t="s">
        <v>1081</v>
      </c>
      <c r="L40" s="835" t="s">
        <v>1081</v>
      </c>
      <c r="M40" s="858" t="s">
        <v>1081</v>
      </c>
      <c r="N40" s="835" t="s">
        <v>1081</v>
      </c>
      <c r="O40" s="796" t="s">
        <v>1081</v>
      </c>
      <c r="P40" s="815" t="s">
        <v>1081</v>
      </c>
      <c r="Q40" s="793" t="s">
        <v>1081</v>
      </c>
      <c r="R40" s="815" t="s">
        <v>1081</v>
      </c>
      <c r="S40" s="796" t="s">
        <v>1081</v>
      </c>
      <c r="T40" s="815" t="s">
        <v>1081</v>
      </c>
      <c r="U40" s="901" t="s">
        <v>1081</v>
      </c>
      <c r="V40" s="835" t="s">
        <v>1081</v>
      </c>
      <c r="W40" s="834"/>
      <c r="X40" s="834"/>
    </row>
    <row r="41" spans="1:24" s="837" customFormat="1" ht="19.5" thickBot="1" x14ac:dyDescent="0.3">
      <c r="A41" s="867" t="s">
        <v>1114</v>
      </c>
      <c r="B41" s="868" t="s">
        <v>1180</v>
      </c>
      <c r="C41" s="901"/>
      <c r="D41" s="835">
        <f>C41*250</f>
        <v>0</v>
      </c>
      <c r="E41" s="835"/>
      <c r="F41" s="835">
        <v>0</v>
      </c>
      <c r="G41" s="872">
        <v>0</v>
      </c>
      <c r="H41" s="836">
        <f>G41*250</f>
        <v>0</v>
      </c>
      <c r="I41" s="872">
        <v>0</v>
      </c>
      <c r="J41" s="836">
        <f>I41*250</f>
        <v>0</v>
      </c>
      <c r="K41" s="863"/>
      <c r="L41" s="835">
        <f>K41*250</f>
        <v>0</v>
      </c>
      <c r="M41" s="940"/>
      <c r="N41" s="835">
        <f>M41*250</f>
        <v>0</v>
      </c>
      <c r="O41" s="823"/>
      <c r="P41" s="815">
        <f>O41*250</f>
        <v>0</v>
      </c>
      <c r="Q41" s="790"/>
      <c r="R41" s="815">
        <f>Q41*250</f>
        <v>0</v>
      </c>
      <c r="S41" s="823"/>
      <c r="T41" s="815">
        <f>S41*250</f>
        <v>0</v>
      </c>
      <c r="U41" s="901">
        <v>0</v>
      </c>
      <c r="V41" s="835">
        <v>0</v>
      </c>
      <c r="W41" s="834"/>
      <c r="X41" s="834"/>
    </row>
    <row r="42" spans="1:24" s="837" customFormat="1" ht="19.5" thickBot="1" x14ac:dyDescent="0.3">
      <c r="A42" s="867" t="s">
        <v>1115</v>
      </c>
      <c r="B42" s="868" t="s">
        <v>1181</v>
      </c>
      <c r="C42" s="901"/>
      <c r="D42" s="835">
        <f>C42*750</f>
        <v>0</v>
      </c>
      <c r="E42" s="835"/>
      <c r="F42" s="835">
        <v>0</v>
      </c>
      <c r="G42" s="872">
        <v>0</v>
      </c>
      <c r="H42" s="836">
        <f>G42*750</f>
        <v>0</v>
      </c>
      <c r="I42" s="872">
        <v>0</v>
      </c>
      <c r="J42" s="836">
        <f>I42*750</f>
        <v>0</v>
      </c>
      <c r="K42" s="863"/>
      <c r="L42" s="835">
        <f>K42*750</f>
        <v>0</v>
      </c>
      <c r="M42" s="940"/>
      <c r="N42" s="835">
        <f>M42*750</f>
        <v>0</v>
      </c>
      <c r="O42" s="823"/>
      <c r="P42" s="815">
        <f>O42*750</f>
        <v>0</v>
      </c>
      <c r="Q42" s="790"/>
      <c r="R42" s="815">
        <f>Q42*750</f>
        <v>0</v>
      </c>
      <c r="S42" s="823"/>
      <c r="T42" s="815">
        <f>S42*750</f>
        <v>0</v>
      </c>
      <c r="U42" s="901">
        <v>0</v>
      </c>
      <c r="V42" s="835">
        <v>0</v>
      </c>
      <c r="W42" s="834"/>
      <c r="X42" s="834"/>
    </row>
    <row r="43" spans="1:24" s="837" customFormat="1" ht="19.5" thickBot="1" x14ac:dyDescent="0.3">
      <c r="A43" s="867" t="s">
        <v>1116</v>
      </c>
      <c r="B43" s="868" t="s">
        <v>1182</v>
      </c>
      <c r="C43" s="901"/>
      <c r="D43" s="835">
        <f>C43*1000</f>
        <v>0</v>
      </c>
      <c r="E43" s="835"/>
      <c r="F43" s="835">
        <v>0</v>
      </c>
      <c r="G43" s="872">
        <v>0</v>
      </c>
      <c r="H43" s="836">
        <f>G43*1000</f>
        <v>0</v>
      </c>
      <c r="I43" s="872">
        <v>0</v>
      </c>
      <c r="J43" s="836">
        <f>I43*1000</f>
        <v>0</v>
      </c>
      <c r="K43" s="863"/>
      <c r="L43" s="835">
        <f>K43*1000</f>
        <v>0</v>
      </c>
      <c r="M43" s="940"/>
      <c r="N43" s="835">
        <f>M43*1000</f>
        <v>0</v>
      </c>
      <c r="O43" s="823"/>
      <c r="P43" s="815">
        <f>O43*1000</f>
        <v>0</v>
      </c>
      <c r="Q43" s="790"/>
      <c r="R43" s="815">
        <f>Q43*1000</f>
        <v>0</v>
      </c>
      <c r="S43" s="823"/>
      <c r="T43" s="815">
        <f>S43*1000</f>
        <v>0</v>
      </c>
      <c r="U43" s="901">
        <v>0</v>
      </c>
      <c r="V43" s="835">
        <v>0</v>
      </c>
      <c r="W43" s="834"/>
      <c r="X43" s="834"/>
    </row>
    <row r="44" spans="1:24" s="837" customFormat="1" ht="32.25" thickBot="1" x14ac:dyDescent="0.3">
      <c r="A44" s="867" t="s">
        <v>1117</v>
      </c>
      <c r="B44" s="955" t="s">
        <v>1046</v>
      </c>
      <c r="C44" s="901"/>
      <c r="D44" s="835">
        <f>C44*50</f>
        <v>0</v>
      </c>
      <c r="E44" s="983">
        <v>12</v>
      </c>
      <c r="F44" s="983">
        <v>600</v>
      </c>
      <c r="G44" s="984">
        <v>5</v>
      </c>
      <c r="H44" s="985">
        <f>G44*50</f>
        <v>250</v>
      </c>
      <c r="I44" s="872">
        <v>0</v>
      </c>
      <c r="J44" s="836">
        <f>I44*50</f>
        <v>0</v>
      </c>
      <c r="K44" s="863"/>
      <c r="L44" s="835">
        <f>K44*50</f>
        <v>0</v>
      </c>
      <c r="M44" s="940"/>
      <c r="N44" s="835">
        <f>M44*50</f>
        <v>0</v>
      </c>
      <c r="O44" s="823"/>
      <c r="P44" s="815">
        <f>O44*50</f>
        <v>0</v>
      </c>
      <c r="Q44" s="1070">
        <v>5</v>
      </c>
      <c r="R44" s="1071">
        <f>Q44*50</f>
        <v>250</v>
      </c>
      <c r="S44" s="823"/>
      <c r="T44" s="815">
        <f>S44*50</f>
        <v>0</v>
      </c>
      <c r="U44" s="901">
        <v>0</v>
      </c>
      <c r="V44" s="835">
        <v>0</v>
      </c>
      <c r="W44" s="834"/>
      <c r="X44" s="834"/>
    </row>
    <row r="45" spans="1:24" s="837" customFormat="1" ht="32.25" thickBot="1" x14ac:dyDescent="0.3">
      <c r="A45" s="865">
        <v>3</v>
      </c>
      <c r="B45" s="866" t="s">
        <v>1047</v>
      </c>
      <c r="C45" s="911"/>
      <c r="D45" s="835"/>
      <c r="E45" s="835"/>
      <c r="F45" s="835"/>
      <c r="G45" s="835"/>
      <c r="H45" s="836"/>
      <c r="I45" s="835"/>
      <c r="J45" s="836"/>
      <c r="K45" s="834"/>
      <c r="L45" s="835"/>
      <c r="M45" s="835"/>
      <c r="N45" s="835"/>
      <c r="O45" s="814"/>
      <c r="P45" s="815"/>
      <c r="Q45" s="814"/>
      <c r="R45" s="815"/>
      <c r="S45" s="814"/>
      <c r="T45" s="815"/>
      <c r="U45" s="835"/>
      <c r="V45" s="835"/>
      <c r="W45" s="834"/>
      <c r="X45" s="834"/>
    </row>
    <row r="46" spans="1:24" s="837" customFormat="1" ht="32.25" thickBot="1" x14ac:dyDescent="0.3">
      <c r="A46" s="873" t="s">
        <v>1118</v>
      </c>
      <c r="B46" s="963" t="s">
        <v>1048</v>
      </c>
      <c r="C46" s="911" t="s">
        <v>1081</v>
      </c>
      <c r="D46" s="859" t="s">
        <v>1081</v>
      </c>
      <c r="E46" s="835" t="s">
        <v>1081</v>
      </c>
      <c r="F46" s="835" t="s">
        <v>1081</v>
      </c>
      <c r="G46" s="835" t="s">
        <v>1081</v>
      </c>
      <c r="H46" s="938" t="s">
        <v>1081</v>
      </c>
      <c r="I46" s="835" t="s">
        <v>1081</v>
      </c>
      <c r="J46" s="938" t="s">
        <v>1081</v>
      </c>
      <c r="K46" s="874" t="s">
        <v>1081</v>
      </c>
      <c r="L46" s="875" t="s">
        <v>1081</v>
      </c>
      <c r="M46" s="835" t="s">
        <v>1081</v>
      </c>
      <c r="N46" s="859" t="s">
        <v>1081</v>
      </c>
      <c r="O46" s="794" t="s">
        <v>1081</v>
      </c>
      <c r="P46" s="794" t="s">
        <v>1081</v>
      </c>
      <c r="Q46" s="791" t="s">
        <v>1081</v>
      </c>
      <c r="R46" s="791" t="s">
        <v>1081</v>
      </c>
      <c r="S46" s="794" t="s">
        <v>1081</v>
      </c>
      <c r="T46" s="794" t="s">
        <v>1081</v>
      </c>
      <c r="U46" s="874" t="s">
        <v>1081</v>
      </c>
      <c r="V46" s="874" t="s">
        <v>1081</v>
      </c>
      <c r="W46" s="834"/>
      <c r="X46" s="834"/>
    </row>
    <row r="47" spans="1:24" s="837" customFormat="1" ht="19.5" thickBot="1" x14ac:dyDescent="0.3">
      <c r="A47" s="873" t="s">
        <v>1119</v>
      </c>
      <c r="B47" s="868" t="s">
        <v>1049</v>
      </c>
      <c r="C47" s="904">
        <v>0</v>
      </c>
      <c r="D47" s="874">
        <f>C47*400</f>
        <v>0</v>
      </c>
      <c r="E47" s="900">
        <v>2</v>
      </c>
      <c r="F47" s="900">
        <v>800</v>
      </c>
      <c r="G47" s="972">
        <v>3</v>
      </c>
      <c r="H47" s="973">
        <f>G47*400</f>
        <v>1200</v>
      </c>
      <c r="I47" s="876">
        <v>0</v>
      </c>
      <c r="J47" s="877">
        <f>I47*400</f>
        <v>0</v>
      </c>
      <c r="K47" s="1029">
        <v>1</v>
      </c>
      <c r="L47" s="1027">
        <f>K47*400</f>
        <v>400</v>
      </c>
      <c r="M47" s="876"/>
      <c r="N47" s="874">
        <f>M47*400</f>
        <v>0</v>
      </c>
      <c r="O47" s="824">
        <v>0</v>
      </c>
      <c r="P47" s="794">
        <f>O47*400</f>
        <v>0</v>
      </c>
      <c r="Q47" s="1067">
        <v>3</v>
      </c>
      <c r="R47" s="1068">
        <f>Q47*400</f>
        <v>1200</v>
      </c>
      <c r="S47" s="824"/>
      <c r="T47" s="794">
        <f>S47*400</f>
        <v>0</v>
      </c>
      <c r="U47" s="1069">
        <v>2</v>
      </c>
      <c r="V47" s="1028">
        <v>800</v>
      </c>
      <c r="W47" s="834"/>
      <c r="X47" s="834"/>
    </row>
    <row r="48" spans="1:24" s="837" customFormat="1" ht="18.75" x14ac:dyDescent="0.25">
      <c r="A48" s="873" t="s">
        <v>1120</v>
      </c>
      <c r="B48" s="868" t="s">
        <v>1050</v>
      </c>
      <c r="C48" s="904">
        <v>0</v>
      </c>
      <c r="D48" s="874">
        <f>C48*200</f>
        <v>0</v>
      </c>
      <c r="E48" s="835"/>
      <c r="F48" s="835">
        <v>0</v>
      </c>
      <c r="G48" s="972">
        <v>8</v>
      </c>
      <c r="H48" s="973">
        <f>G48*200</f>
        <v>1600</v>
      </c>
      <c r="I48" s="876">
        <v>0</v>
      </c>
      <c r="J48" s="877">
        <f>I48*200</f>
        <v>0</v>
      </c>
      <c r="K48" s="1029">
        <v>4</v>
      </c>
      <c r="L48" s="1027">
        <f>K48*200</f>
        <v>800</v>
      </c>
      <c r="M48" s="972">
        <v>5</v>
      </c>
      <c r="N48" s="1027">
        <f>M48*200</f>
        <v>1000</v>
      </c>
      <c r="O48" s="1065">
        <v>1</v>
      </c>
      <c r="P48" s="1066">
        <f>O48*200</f>
        <v>200</v>
      </c>
      <c r="Q48" s="1067">
        <v>2</v>
      </c>
      <c r="R48" s="1068">
        <f>Q48*200</f>
        <v>400</v>
      </c>
      <c r="S48" s="1065">
        <v>3</v>
      </c>
      <c r="T48" s="1066">
        <f>S48*200</f>
        <v>600</v>
      </c>
      <c r="U48" s="904">
        <v>0</v>
      </c>
      <c r="V48" s="874">
        <v>0</v>
      </c>
      <c r="W48" s="834"/>
      <c r="X48" s="834"/>
    </row>
    <row r="49" spans="1:24" s="837" customFormat="1" ht="15.75" x14ac:dyDescent="0.25">
      <c r="A49" s="873" t="s">
        <v>1121</v>
      </c>
      <c r="B49" s="878" t="s">
        <v>1051</v>
      </c>
      <c r="C49" s="911"/>
      <c r="D49" s="835" t="s">
        <v>1081</v>
      </c>
      <c r="E49" s="835" t="s">
        <v>1081</v>
      </c>
      <c r="F49" s="835" t="s">
        <v>1081</v>
      </c>
      <c r="G49" s="835" t="s">
        <v>1081</v>
      </c>
      <c r="H49" s="836" t="s">
        <v>1081</v>
      </c>
      <c r="I49" s="835" t="s">
        <v>1081</v>
      </c>
      <c r="J49" s="836" t="s">
        <v>1081</v>
      </c>
      <c r="K49" s="874" t="s">
        <v>1081</v>
      </c>
      <c r="L49" s="874" t="s">
        <v>1081</v>
      </c>
      <c r="M49" s="835" t="s">
        <v>1081</v>
      </c>
      <c r="N49" s="835" t="s">
        <v>1081</v>
      </c>
      <c r="O49" s="794" t="s">
        <v>1081</v>
      </c>
      <c r="P49" s="794" t="s">
        <v>1081</v>
      </c>
      <c r="Q49" s="791" t="s">
        <v>1081</v>
      </c>
      <c r="R49" s="791" t="s">
        <v>1081</v>
      </c>
      <c r="S49" s="794" t="s">
        <v>1081</v>
      </c>
      <c r="T49" s="794" t="s">
        <v>1081</v>
      </c>
      <c r="U49" s="874" t="s">
        <v>1081</v>
      </c>
      <c r="V49" s="874" t="s">
        <v>1081</v>
      </c>
      <c r="W49" s="834"/>
      <c r="X49" s="834"/>
    </row>
    <row r="50" spans="1:24" s="837" customFormat="1" ht="16.5" thickBot="1" x14ac:dyDescent="0.3">
      <c r="A50" s="873" t="s">
        <v>1122</v>
      </c>
      <c r="B50" s="879" t="s">
        <v>1049</v>
      </c>
      <c r="C50" s="916">
        <v>0</v>
      </c>
      <c r="D50" s="874">
        <f>C50*600</f>
        <v>0</v>
      </c>
      <c r="E50" s="835"/>
      <c r="F50" s="835">
        <v>0</v>
      </c>
      <c r="G50" s="874">
        <v>0</v>
      </c>
      <c r="H50" s="877">
        <f>G50*600</f>
        <v>0</v>
      </c>
      <c r="I50" s="874">
        <v>0</v>
      </c>
      <c r="J50" s="877">
        <f>I50*600</f>
        <v>0</v>
      </c>
      <c r="K50" s="874"/>
      <c r="L50" s="874">
        <f>K50*600</f>
        <v>0</v>
      </c>
      <c r="M50" s="874"/>
      <c r="N50" s="874">
        <f>M50*600</f>
        <v>0</v>
      </c>
      <c r="O50" s="794"/>
      <c r="P50" s="794">
        <f>O50*600</f>
        <v>0</v>
      </c>
      <c r="Q50" s="791"/>
      <c r="R50" s="791">
        <f>Q50*600</f>
        <v>0</v>
      </c>
      <c r="S50" s="794"/>
      <c r="T50" s="794">
        <f>S50*600</f>
        <v>0</v>
      </c>
      <c r="U50" s="874">
        <v>0</v>
      </c>
      <c r="V50" s="874">
        <v>0</v>
      </c>
      <c r="W50" s="834"/>
      <c r="X50" s="834"/>
    </row>
    <row r="51" spans="1:24" s="837" customFormat="1" ht="16.5" thickBot="1" x14ac:dyDescent="0.3">
      <c r="A51" s="873" t="s">
        <v>1123</v>
      </c>
      <c r="B51" s="880" t="s">
        <v>1052</v>
      </c>
      <c r="C51" s="916">
        <v>0</v>
      </c>
      <c r="D51" s="874">
        <f>C51*300</f>
        <v>0</v>
      </c>
      <c r="E51" s="835"/>
      <c r="F51" s="835">
        <v>0</v>
      </c>
      <c r="G51" s="874">
        <v>0</v>
      </c>
      <c r="H51" s="877">
        <f>G51*300</f>
        <v>0</v>
      </c>
      <c r="I51" s="874">
        <v>0</v>
      </c>
      <c r="J51" s="877">
        <f>I51*300</f>
        <v>0</v>
      </c>
      <c r="K51" s="874"/>
      <c r="L51" s="874">
        <f>K51*300</f>
        <v>0</v>
      </c>
      <c r="M51" s="874"/>
      <c r="N51" s="874">
        <f>M51*300</f>
        <v>0</v>
      </c>
      <c r="O51" s="794"/>
      <c r="P51" s="794">
        <f>O51*300</f>
        <v>0</v>
      </c>
      <c r="Q51" s="791"/>
      <c r="R51" s="791">
        <f>Q51*300</f>
        <v>0</v>
      </c>
      <c r="S51" s="794"/>
      <c r="T51" s="794">
        <f>S51*300</f>
        <v>0</v>
      </c>
      <c r="U51" s="874">
        <v>1</v>
      </c>
      <c r="V51" s="874">
        <v>300</v>
      </c>
      <c r="W51" s="834"/>
      <c r="X51" s="834"/>
    </row>
    <row r="52" spans="1:24" s="837" customFormat="1" ht="32.25" thickBot="1" x14ac:dyDescent="0.3">
      <c r="A52" s="873" t="s">
        <v>1124</v>
      </c>
      <c r="B52" s="948" t="s">
        <v>1053</v>
      </c>
      <c r="C52" s="980">
        <v>2</v>
      </c>
      <c r="D52" s="978">
        <f>C52*50</f>
        <v>100</v>
      </c>
      <c r="E52" s="835"/>
      <c r="F52" s="835">
        <v>0</v>
      </c>
      <c r="G52" s="978">
        <v>3</v>
      </c>
      <c r="H52" s="979">
        <f>G52*50</f>
        <v>150</v>
      </c>
      <c r="I52" s="874">
        <v>0</v>
      </c>
      <c r="J52" s="877">
        <f>I52*50</f>
        <v>0</v>
      </c>
      <c r="K52" s="874">
        <v>1</v>
      </c>
      <c r="L52" s="874">
        <f>K52*50</f>
        <v>50</v>
      </c>
      <c r="M52" s="874"/>
      <c r="N52" s="874">
        <f>M52*50</f>
        <v>0</v>
      </c>
      <c r="O52" s="1063">
        <v>1</v>
      </c>
      <c r="P52" s="1063">
        <f>O52*50</f>
        <v>50</v>
      </c>
      <c r="Q52" s="1064">
        <v>3</v>
      </c>
      <c r="R52" s="1064">
        <f>Q52*50</f>
        <v>150</v>
      </c>
      <c r="S52" s="1063">
        <v>1</v>
      </c>
      <c r="T52" s="1063">
        <f>S52*50</f>
        <v>50</v>
      </c>
      <c r="U52" s="947">
        <v>1</v>
      </c>
      <c r="V52" s="947">
        <v>50</v>
      </c>
      <c r="W52" s="834"/>
      <c r="X52" s="834"/>
    </row>
    <row r="53" spans="1:24" s="837" customFormat="1" ht="15.75" x14ac:dyDescent="0.25">
      <c r="A53" s="873" t="s">
        <v>1125</v>
      </c>
      <c r="B53" s="948" t="s">
        <v>1054</v>
      </c>
      <c r="C53" s="916">
        <v>0</v>
      </c>
      <c r="D53" s="874">
        <f>C53*50</f>
        <v>0</v>
      </c>
      <c r="E53" s="835"/>
      <c r="F53" s="835">
        <v>0</v>
      </c>
      <c r="G53" s="987">
        <v>8</v>
      </c>
      <c r="H53" s="988">
        <f>G53*50</f>
        <v>400</v>
      </c>
      <c r="I53" s="987">
        <v>10</v>
      </c>
      <c r="J53" s="988">
        <f>I53*50</f>
        <v>500</v>
      </c>
      <c r="K53" s="978">
        <v>4</v>
      </c>
      <c r="L53" s="978">
        <f>K53*50</f>
        <v>200</v>
      </c>
      <c r="M53" s="978">
        <v>5</v>
      </c>
      <c r="N53" s="978">
        <f>M53*50</f>
        <v>250</v>
      </c>
      <c r="O53" s="1063">
        <v>1</v>
      </c>
      <c r="P53" s="1063">
        <f>O53*50</f>
        <v>50</v>
      </c>
      <c r="Q53" s="1064">
        <v>2</v>
      </c>
      <c r="R53" s="1064">
        <f>Q53*50</f>
        <v>100</v>
      </c>
      <c r="S53" s="1063">
        <v>4</v>
      </c>
      <c r="T53" s="1063">
        <f>S53*50</f>
        <v>200</v>
      </c>
      <c r="U53" s="947">
        <v>3</v>
      </c>
      <c r="V53" s="947">
        <v>150</v>
      </c>
      <c r="W53" s="834"/>
      <c r="X53" s="933"/>
    </row>
    <row r="54" spans="1:24" s="837" customFormat="1" ht="15.75" x14ac:dyDescent="0.25">
      <c r="A54" s="873" t="s">
        <v>1126</v>
      </c>
      <c r="B54" s="878" t="s">
        <v>1055</v>
      </c>
      <c r="C54" s="916">
        <f>-C523</f>
        <v>0</v>
      </c>
      <c r="D54" s="874" t="s">
        <v>1081</v>
      </c>
      <c r="E54" s="835" t="s">
        <v>1081</v>
      </c>
      <c r="F54" s="835" t="s">
        <v>1081</v>
      </c>
      <c r="G54" s="874" t="s">
        <v>1081</v>
      </c>
      <c r="H54" s="877" t="s">
        <v>1081</v>
      </c>
      <c r="I54" s="874" t="s">
        <v>1081</v>
      </c>
      <c r="J54" s="877" t="s">
        <v>1081</v>
      </c>
      <c r="K54" s="874" t="s">
        <v>1081</v>
      </c>
      <c r="L54" s="874" t="s">
        <v>1081</v>
      </c>
      <c r="M54" s="874" t="s">
        <v>1081</v>
      </c>
      <c r="N54" s="874" t="s">
        <v>1081</v>
      </c>
      <c r="O54" s="794" t="s">
        <v>1081</v>
      </c>
      <c r="P54" s="794" t="s">
        <v>1081</v>
      </c>
      <c r="Q54" s="791" t="s">
        <v>1081</v>
      </c>
      <c r="R54" s="791" t="s">
        <v>1081</v>
      </c>
      <c r="S54" s="794" t="s">
        <v>1081</v>
      </c>
      <c r="T54" s="794" t="s">
        <v>1081</v>
      </c>
      <c r="U54" s="874" t="s">
        <v>1081</v>
      </c>
      <c r="V54" s="874" t="s">
        <v>1081</v>
      </c>
      <c r="W54" s="834"/>
      <c r="X54" s="834"/>
    </row>
    <row r="55" spans="1:24" s="837" customFormat="1" ht="15.75" x14ac:dyDescent="0.25">
      <c r="A55" s="873" t="s">
        <v>1127</v>
      </c>
      <c r="B55" s="879" t="s">
        <v>1049</v>
      </c>
      <c r="C55" s="911">
        <v>0</v>
      </c>
      <c r="D55" s="835">
        <f>C55*300</f>
        <v>0</v>
      </c>
      <c r="E55" s="835"/>
      <c r="F55" s="835">
        <v>0</v>
      </c>
      <c r="G55" s="835">
        <v>0</v>
      </c>
      <c r="H55" s="836">
        <f>G55*300</f>
        <v>0</v>
      </c>
      <c r="I55" s="835">
        <v>0</v>
      </c>
      <c r="J55" s="836">
        <f>I55*300</f>
        <v>0</v>
      </c>
      <c r="K55" s="834"/>
      <c r="L55" s="835">
        <f>K55*300</f>
        <v>0</v>
      </c>
      <c r="M55" s="835"/>
      <c r="N55" s="835">
        <f>M55*300</f>
        <v>0</v>
      </c>
      <c r="O55" s="814"/>
      <c r="P55" s="815">
        <f>O55*300</f>
        <v>0</v>
      </c>
      <c r="Q55" s="814"/>
      <c r="R55" s="815">
        <f>Q55*300</f>
        <v>0</v>
      </c>
      <c r="S55" s="814"/>
      <c r="T55" s="815">
        <f>S55*300</f>
        <v>0</v>
      </c>
      <c r="U55" s="835">
        <v>0</v>
      </c>
      <c r="V55" s="835">
        <v>0</v>
      </c>
      <c r="W55" s="834"/>
      <c r="X55" s="834"/>
    </row>
    <row r="56" spans="1:24" s="837" customFormat="1" ht="15.75" x14ac:dyDescent="0.25">
      <c r="A56" s="873" t="s">
        <v>1128</v>
      </c>
      <c r="B56" s="881" t="s">
        <v>1052</v>
      </c>
      <c r="C56" s="917">
        <v>0</v>
      </c>
      <c r="D56" s="835">
        <f>C56*150</f>
        <v>0</v>
      </c>
      <c r="E56" s="835"/>
      <c r="F56" s="835">
        <v>0</v>
      </c>
      <c r="G56" s="884">
        <v>0</v>
      </c>
      <c r="H56" s="836">
        <f>G56*150</f>
        <v>0</v>
      </c>
      <c r="I56" s="884">
        <v>0</v>
      </c>
      <c r="J56" s="836">
        <f>I56*150</f>
        <v>0</v>
      </c>
      <c r="K56" s="882"/>
      <c r="L56" s="835">
        <f>K56*150</f>
        <v>0</v>
      </c>
      <c r="M56" s="884"/>
      <c r="N56" s="835">
        <f>M56*150</f>
        <v>0</v>
      </c>
      <c r="O56" s="792"/>
      <c r="P56" s="815">
        <f>O56*150</f>
        <v>0</v>
      </c>
      <c r="Q56" s="792"/>
      <c r="R56" s="815">
        <f>Q56*150</f>
        <v>0</v>
      </c>
      <c r="S56" s="792"/>
      <c r="T56" s="815">
        <f>S56*150</f>
        <v>0</v>
      </c>
      <c r="U56" s="884">
        <v>0</v>
      </c>
      <c r="V56" s="835">
        <v>0</v>
      </c>
      <c r="W56" s="834"/>
      <c r="X56" s="834"/>
    </row>
    <row r="57" spans="1:24" s="837" customFormat="1" ht="15.75" x14ac:dyDescent="0.25">
      <c r="A57" s="989" t="s">
        <v>1129</v>
      </c>
      <c r="B57" s="990" t="s">
        <v>1056</v>
      </c>
      <c r="C57" s="991"/>
      <c r="D57" s="956" t="s">
        <v>1081</v>
      </c>
      <c r="E57" s="956" t="s">
        <v>1081</v>
      </c>
      <c r="F57" s="956" t="s">
        <v>1081</v>
      </c>
      <c r="G57" s="956" t="s">
        <v>1081</v>
      </c>
      <c r="H57" s="957" t="s">
        <v>1081</v>
      </c>
      <c r="I57" s="956" t="s">
        <v>1081</v>
      </c>
      <c r="J57" s="957" t="s">
        <v>1081</v>
      </c>
      <c r="K57" s="956" t="s">
        <v>1081</v>
      </c>
      <c r="L57" s="956" t="s">
        <v>1081</v>
      </c>
      <c r="M57" s="956" t="s">
        <v>1081</v>
      </c>
      <c r="N57" s="956" t="s">
        <v>1081</v>
      </c>
      <c r="O57" s="1073" t="s">
        <v>1081</v>
      </c>
      <c r="P57" s="1047" t="s">
        <v>1081</v>
      </c>
      <c r="Q57" s="1073" t="s">
        <v>1081</v>
      </c>
      <c r="R57" s="1047" t="s">
        <v>1081</v>
      </c>
      <c r="S57" s="1073" t="s">
        <v>1081</v>
      </c>
      <c r="T57" s="1047" t="s">
        <v>1081</v>
      </c>
      <c r="U57" s="956" t="s">
        <v>1081</v>
      </c>
      <c r="V57" s="956" t="s">
        <v>1081</v>
      </c>
      <c r="W57" s="834"/>
      <c r="X57" s="834"/>
    </row>
    <row r="58" spans="1:24" s="837" customFormat="1" ht="16.5" thickBot="1" x14ac:dyDescent="0.3">
      <c r="A58" s="989" t="s">
        <v>1130</v>
      </c>
      <c r="B58" s="992" t="s">
        <v>1057</v>
      </c>
      <c r="C58" s="991">
        <v>1</v>
      </c>
      <c r="D58" s="956">
        <f>C58*50</f>
        <v>50</v>
      </c>
      <c r="E58" s="956"/>
      <c r="F58" s="956">
        <v>0</v>
      </c>
      <c r="G58" s="956">
        <v>6</v>
      </c>
      <c r="H58" s="957">
        <f>G58*50</f>
        <v>300</v>
      </c>
      <c r="I58" s="956">
        <v>3</v>
      </c>
      <c r="J58" s="957">
        <f>I58*50</f>
        <v>150</v>
      </c>
      <c r="K58" s="1030">
        <v>2</v>
      </c>
      <c r="L58" s="956">
        <f>K58*50</f>
        <v>100</v>
      </c>
      <c r="M58" s="956">
        <v>1</v>
      </c>
      <c r="N58" s="956">
        <f>M58*50</f>
        <v>50</v>
      </c>
      <c r="O58" s="1046">
        <v>1</v>
      </c>
      <c r="P58" s="1047">
        <f>O58*50</f>
        <v>50</v>
      </c>
      <c r="Q58" s="1046">
        <v>4</v>
      </c>
      <c r="R58" s="1047">
        <f>Q58*50</f>
        <v>200</v>
      </c>
      <c r="S58" s="1046"/>
      <c r="T58" s="1047">
        <f>S58*50</f>
        <v>0</v>
      </c>
      <c r="U58" s="956">
        <v>2</v>
      </c>
      <c r="V58" s="956">
        <v>100</v>
      </c>
      <c r="W58" s="834"/>
      <c r="X58" s="834"/>
    </row>
    <row r="59" spans="1:24" s="837" customFormat="1" ht="32.25" thickBot="1" x14ac:dyDescent="0.3">
      <c r="A59" s="989" t="s">
        <v>1131</v>
      </c>
      <c r="B59" s="993" t="s">
        <v>1058</v>
      </c>
      <c r="C59" s="991"/>
      <c r="D59" s="956">
        <f>C59*200</f>
        <v>0</v>
      </c>
      <c r="E59" s="956"/>
      <c r="F59" s="956">
        <v>0</v>
      </c>
      <c r="G59" s="956">
        <v>3</v>
      </c>
      <c r="H59" s="957">
        <f>G59*200</f>
        <v>600</v>
      </c>
      <c r="I59" s="956">
        <v>1</v>
      </c>
      <c r="J59" s="957">
        <f>I59*200</f>
        <v>200</v>
      </c>
      <c r="K59" s="1030">
        <v>1</v>
      </c>
      <c r="L59" s="956">
        <f>K59*200</f>
        <v>200</v>
      </c>
      <c r="M59" s="956">
        <v>1</v>
      </c>
      <c r="N59" s="956">
        <f>M59*200</f>
        <v>200</v>
      </c>
      <c r="O59" s="1046">
        <v>1</v>
      </c>
      <c r="P59" s="1047">
        <f>O59*200</f>
        <v>200</v>
      </c>
      <c r="Q59" s="1046">
        <v>1</v>
      </c>
      <c r="R59" s="1047">
        <f>Q59*200</f>
        <v>200</v>
      </c>
      <c r="S59" s="1046"/>
      <c r="T59" s="1047">
        <f>S59*200</f>
        <v>0</v>
      </c>
      <c r="U59" s="956">
        <v>0</v>
      </c>
      <c r="V59" s="956">
        <v>0</v>
      </c>
      <c r="W59" s="834"/>
      <c r="X59" s="834"/>
    </row>
    <row r="60" spans="1:24" s="837" customFormat="1" ht="16.5" thickBot="1" x14ac:dyDescent="0.3">
      <c r="A60" s="989" t="s">
        <v>1132</v>
      </c>
      <c r="B60" s="993" t="s">
        <v>1183</v>
      </c>
      <c r="C60" s="991"/>
      <c r="D60" s="956"/>
      <c r="E60" s="956"/>
      <c r="F60" s="956">
        <v>0</v>
      </c>
      <c r="G60" s="994">
        <v>0</v>
      </c>
      <c r="H60" s="994"/>
      <c r="I60" s="956">
        <v>0</v>
      </c>
      <c r="J60" s="957">
        <f>I60*250</f>
        <v>0</v>
      </c>
      <c r="K60" s="1030"/>
      <c r="L60" s="956">
        <f>K60*1000</f>
        <v>0</v>
      </c>
      <c r="M60" s="956"/>
      <c r="N60" s="956">
        <f>M60*250</f>
        <v>0</v>
      </c>
      <c r="O60" s="1046">
        <v>1</v>
      </c>
      <c r="P60" s="1047">
        <f>O60*1000</f>
        <v>1000</v>
      </c>
      <c r="Q60" s="1046"/>
      <c r="R60" s="1047">
        <f>Q60*1000</f>
        <v>0</v>
      </c>
      <c r="S60" s="1046"/>
      <c r="T60" s="1047">
        <f>S60*1000</f>
        <v>0</v>
      </c>
      <c r="U60" s="956">
        <v>0</v>
      </c>
      <c r="V60" s="956">
        <v>0</v>
      </c>
      <c r="W60" s="834"/>
      <c r="X60" s="834"/>
    </row>
    <row r="61" spans="1:24" s="837" customFormat="1" ht="16.5" thickBot="1" x14ac:dyDescent="0.3">
      <c r="A61" s="989" t="s">
        <v>1133</v>
      </c>
      <c r="B61" s="995" t="s">
        <v>1059</v>
      </c>
      <c r="C61" s="991"/>
      <c r="D61" s="956">
        <f>C61*250</f>
        <v>0</v>
      </c>
      <c r="E61" s="956">
        <v>0</v>
      </c>
      <c r="F61" s="956">
        <v>0</v>
      </c>
      <c r="G61" s="956">
        <v>0</v>
      </c>
      <c r="H61" s="956">
        <f>G61*250</f>
        <v>0</v>
      </c>
      <c r="I61" s="956">
        <v>0</v>
      </c>
      <c r="J61" s="956">
        <f>I61*250</f>
        <v>0</v>
      </c>
      <c r="K61" s="1030"/>
      <c r="L61" s="956">
        <f>K61*250</f>
        <v>0</v>
      </c>
      <c r="M61" s="956"/>
      <c r="N61" s="956">
        <f>M61*150</f>
        <v>0</v>
      </c>
      <c r="O61" s="1046">
        <v>0</v>
      </c>
      <c r="P61" s="1047">
        <f>O61*150</f>
        <v>0</v>
      </c>
      <c r="Q61" s="1046">
        <v>1</v>
      </c>
      <c r="R61" s="1047">
        <f>Q61*250</f>
        <v>250</v>
      </c>
      <c r="S61" s="1046"/>
      <c r="T61" s="1047">
        <f>S61*250</f>
        <v>0</v>
      </c>
      <c r="U61" s="956">
        <v>0</v>
      </c>
      <c r="V61" s="956">
        <v>0</v>
      </c>
      <c r="W61" s="834"/>
      <c r="X61" s="834"/>
    </row>
    <row r="62" spans="1:24" s="837" customFormat="1" ht="16.5" thickBot="1" x14ac:dyDescent="0.3">
      <c r="A62" s="989" t="s">
        <v>1134</v>
      </c>
      <c r="B62" s="996" t="s">
        <v>1184</v>
      </c>
      <c r="C62" s="991">
        <v>1</v>
      </c>
      <c r="D62" s="956">
        <f>C62*150</f>
        <v>150</v>
      </c>
      <c r="E62" s="956">
        <v>3</v>
      </c>
      <c r="F62" s="956">
        <v>450</v>
      </c>
      <c r="G62" s="956">
        <v>0</v>
      </c>
      <c r="H62" s="957">
        <f>G62*150</f>
        <v>0</v>
      </c>
      <c r="I62" s="956">
        <v>3</v>
      </c>
      <c r="J62" s="957">
        <f>I62*150</f>
        <v>450</v>
      </c>
      <c r="K62" s="1030"/>
      <c r="L62" s="956">
        <f>K62*150</f>
        <v>0</v>
      </c>
      <c r="M62" s="994"/>
      <c r="N62" s="994"/>
      <c r="O62" s="994"/>
      <c r="P62" s="994"/>
      <c r="Q62" s="1046">
        <v>2</v>
      </c>
      <c r="R62" s="1047">
        <f>Q62*150</f>
        <v>300</v>
      </c>
      <c r="S62" s="1046"/>
      <c r="T62" s="1047">
        <f>S62*150</f>
        <v>0</v>
      </c>
      <c r="U62" s="956">
        <v>1</v>
      </c>
      <c r="V62" s="956">
        <v>150</v>
      </c>
      <c r="W62" s="834"/>
      <c r="X62" s="834"/>
    </row>
    <row r="63" spans="1:24" s="837" customFormat="1" ht="16.5" thickBot="1" x14ac:dyDescent="0.3">
      <c r="A63" s="997" t="s">
        <v>1135</v>
      </c>
      <c r="B63" s="998" t="s">
        <v>1060</v>
      </c>
      <c r="C63" s="991" t="s">
        <v>1081</v>
      </c>
      <c r="D63" s="956" t="s">
        <v>1081</v>
      </c>
      <c r="E63" s="956" t="s">
        <v>1081</v>
      </c>
      <c r="F63" s="956" t="s">
        <v>1081</v>
      </c>
      <c r="G63" s="956" t="s">
        <v>1081</v>
      </c>
      <c r="H63" s="957" t="s">
        <v>1081</v>
      </c>
      <c r="I63" s="956" t="s">
        <v>1081</v>
      </c>
      <c r="J63" s="957" t="s">
        <v>1081</v>
      </c>
      <c r="K63" s="956" t="s">
        <v>1081</v>
      </c>
      <c r="L63" s="956" t="s">
        <v>1081</v>
      </c>
      <c r="M63" s="956" t="s">
        <v>1081</v>
      </c>
      <c r="N63" s="956" t="s">
        <v>1081</v>
      </c>
      <c r="O63" s="1073" t="s">
        <v>1081</v>
      </c>
      <c r="P63" s="1047" t="s">
        <v>1081</v>
      </c>
      <c r="Q63" s="1073" t="s">
        <v>1081</v>
      </c>
      <c r="R63" s="1047" t="s">
        <v>1081</v>
      </c>
      <c r="S63" s="1073" t="s">
        <v>1081</v>
      </c>
      <c r="T63" s="1047" t="s">
        <v>1081</v>
      </c>
      <c r="U63" s="956" t="s">
        <v>1081</v>
      </c>
      <c r="V63" s="956" t="s">
        <v>1081</v>
      </c>
      <c r="W63" s="834"/>
      <c r="X63" s="834"/>
    </row>
    <row r="64" spans="1:24" s="837" customFormat="1" ht="15.75" x14ac:dyDescent="0.25">
      <c r="A64" s="999" t="s">
        <v>1136</v>
      </c>
      <c r="B64" s="1000" t="s">
        <v>1061</v>
      </c>
      <c r="C64" s="1001"/>
      <c r="D64" s="1002">
        <f>C64*300</f>
        <v>0</v>
      </c>
      <c r="E64" s="956"/>
      <c r="F64" s="956">
        <v>0</v>
      </c>
      <c r="G64" s="1002">
        <v>1</v>
      </c>
      <c r="H64" s="1003">
        <f>G64*300</f>
        <v>300</v>
      </c>
      <c r="I64" s="1002">
        <v>2</v>
      </c>
      <c r="J64" s="1003">
        <f>I64*300</f>
        <v>600</v>
      </c>
      <c r="K64" s="1031"/>
      <c r="L64" s="1002">
        <f>K64*300</f>
        <v>0</v>
      </c>
      <c r="M64" s="1002">
        <v>2</v>
      </c>
      <c r="N64" s="1002">
        <f>M64*300</f>
        <v>600</v>
      </c>
      <c r="O64" s="1074"/>
      <c r="P64" s="1044">
        <f>O64*300</f>
        <v>0</v>
      </c>
      <c r="Q64" s="1074"/>
      <c r="R64" s="1044">
        <f>Q64*300</f>
        <v>0</v>
      </c>
      <c r="S64" s="1074"/>
      <c r="T64" s="1044">
        <f>S64*300</f>
        <v>0</v>
      </c>
      <c r="U64" s="1002"/>
      <c r="V64" s="1002">
        <v>0</v>
      </c>
      <c r="W64" s="834"/>
      <c r="X64" s="834"/>
    </row>
    <row r="65" spans="1:24" s="837" customFormat="1" ht="15.75" x14ac:dyDescent="0.25">
      <c r="A65" s="1004" t="s">
        <v>1137</v>
      </c>
      <c r="B65" s="1005" t="s">
        <v>1062</v>
      </c>
      <c r="C65" s="991"/>
      <c r="D65" s="1002">
        <f>C65*250</f>
        <v>0</v>
      </c>
      <c r="E65" s="956"/>
      <c r="F65" s="956">
        <v>0</v>
      </c>
      <c r="G65" s="956">
        <v>1</v>
      </c>
      <c r="H65" s="1003">
        <f>G65*250</f>
        <v>250</v>
      </c>
      <c r="I65" s="956">
        <v>0</v>
      </c>
      <c r="J65" s="1003">
        <f>I65*250</f>
        <v>0</v>
      </c>
      <c r="K65" s="1030"/>
      <c r="L65" s="1002">
        <f>K65*250</f>
        <v>0</v>
      </c>
      <c r="M65" s="956"/>
      <c r="N65" s="1002">
        <f>M65*250</f>
        <v>0</v>
      </c>
      <c r="O65" s="1046"/>
      <c r="P65" s="1044">
        <f>O65*250</f>
        <v>0</v>
      </c>
      <c r="Q65" s="1046"/>
      <c r="R65" s="1044">
        <f>Q65*250</f>
        <v>0</v>
      </c>
      <c r="S65" s="1046"/>
      <c r="T65" s="1044">
        <f>S65*250</f>
        <v>0</v>
      </c>
      <c r="U65" s="956">
        <v>0</v>
      </c>
      <c r="V65" s="1002">
        <v>0</v>
      </c>
      <c r="W65" s="834"/>
      <c r="X65" s="834"/>
    </row>
    <row r="66" spans="1:24" s="837" customFormat="1" ht="16.5" thickBot="1" x14ac:dyDescent="0.3">
      <c r="A66" s="1004" t="s">
        <v>1138</v>
      </c>
      <c r="B66" s="1006" t="s">
        <v>1063</v>
      </c>
      <c r="C66" s="1007"/>
      <c r="D66" s="1002">
        <f>C66*200</f>
        <v>0</v>
      </c>
      <c r="E66" s="956"/>
      <c r="F66" s="956">
        <v>0</v>
      </c>
      <c r="G66" s="1008">
        <v>0</v>
      </c>
      <c r="H66" s="1003">
        <f>G66*200</f>
        <v>0</v>
      </c>
      <c r="I66" s="1008">
        <v>0</v>
      </c>
      <c r="J66" s="1003">
        <f>I66*200</f>
        <v>0</v>
      </c>
      <c r="K66" s="1032"/>
      <c r="L66" s="1002">
        <f>K66*200</f>
        <v>0</v>
      </c>
      <c r="M66" s="1008"/>
      <c r="N66" s="1002">
        <f>M66*200</f>
        <v>0</v>
      </c>
      <c r="O66" s="1075"/>
      <c r="P66" s="1044">
        <f>O66*200</f>
        <v>0</v>
      </c>
      <c r="Q66" s="1075"/>
      <c r="R66" s="1044">
        <f>Q66*200</f>
        <v>0</v>
      </c>
      <c r="S66" s="1075"/>
      <c r="T66" s="1044">
        <f>S66*200</f>
        <v>0</v>
      </c>
      <c r="U66" s="1008">
        <v>0</v>
      </c>
      <c r="V66" s="1002">
        <v>0</v>
      </c>
      <c r="W66" s="834"/>
      <c r="X66" s="834"/>
    </row>
    <row r="67" spans="1:24" s="837" customFormat="1" ht="16.5" thickBot="1" x14ac:dyDescent="0.3">
      <c r="A67" s="1004" t="s">
        <v>1139</v>
      </c>
      <c r="B67" s="1006" t="s">
        <v>1064</v>
      </c>
      <c r="C67" s="991"/>
      <c r="D67" s="1002">
        <f>C67*100</f>
        <v>0</v>
      </c>
      <c r="E67" s="956"/>
      <c r="F67" s="956">
        <v>0</v>
      </c>
      <c r="G67" s="956">
        <v>10</v>
      </c>
      <c r="H67" s="1003">
        <f>G67*100</f>
        <v>1000</v>
      </c>
      <c r="I67" s="956">
        <v>2</v>
      </c>
      <c r="J67" s="1003">
        <f>I67*100</f>
        <v>200</v>
      </c>
      <c r="K67" s="1030"/>
      <c r="L67" s="1002">
        <f>K67*100</f>
        <v>0</v>
      </c>
      <c r="M67" s="956">
        <v>1</v>
      </c>
      <c r="N67" s="1002">
        <f>M67*100</f>
        <v>100</v>
      </c>
      <c r="O67" s="1046"/>
      <c r="P67" s="1044">
        <f>O67*100</f>
        <v>0</v>
      </c>
      <c r="Q67" s="1046">
        <v>3</v>
      </c>
      <c r="R67" s="1044">
        <f>Q67*100</f>
        <v>300</v>
      </c>
      <c r="S67" s="1046"/>
      <c r="T67" s="1044">
        <f>S67*100</f>
        <v>0</v>
      </c>
      <c r="U67" s="956">
        <v>0</v>
      </c>
      <c r="V67" s="1002">
        <v>0</v>
      </c>
      <c r="W67" s="834"/>
      <c r="X67" s="834"/>
    </row>
    <row r="68" spans="1:24" s="837" customFormat="1" ht="16.5" thickBot="1" x14ac:dyDescent="0.3">
      <c r="A68" s="1009">
        <v>42494</v>
      </c>
      <c r="B68" s="996" t="s">
        <v>1065</v>
      </c>
      <c r="C68" s="991">
        <v>6</v>
      </c>
      <c r="D68" s="1002">
        <f>C68*50</f>
        <v>300</v>
      </c>
      <c r="E68" s="956"/>
      <c r="F68" s="956">
        <v>0</v>
      </c>
      <c r="G68" s="956">
        <v>2</v>
      </c>
      <c r="H68" s="1003">
        <f>G68*50</f>
        <v>100</v>
      </c>
      <c r="I68" s="956">
        <v>6</v>
      </c>
      <c r="J68" s="1003">
        <f>I68*50</f>
        <v>300</v>
      </c>
      <c r="K68" s="1030">
        <v>1</v>
      </c>
      <c r="L68" s="1002">
        <f>K68*50</f>
        <v>50</v>
      </c>
      <c r="M68" s="956">
        <v>4</v>
      </c>
      <c r="N68" s="1002">
        <f>M68*50</f>
        <v>200</v>
      </c>
      <c r="O68" s="1046"/>
      <c r="P68" s="1044">
        <f>O68*50</f>
        <v>0</v>
      </c>
      <c r="Q68" s="1046">
        <v>1</v>
      </c>
      <c r="R68" s="1044">
        <f>Q68*50</f>
        <v>50</v>
      </c>
      <c r="S68" s="1046">
        <v>1</v>
      </c>
      <c r="T68" s="1044">
        <f>S68*50</f>
        <v>50</v>
      </c>
      <c r="U68" s="956">
        <v>0</v>
      </c>
      <c r="V68" s="1002">
        <v>0</v>
      </c>
      <c r="W68" s="834"/>
      <c r="X68" s="834"/>
    </row>
    <row r="69" spans="1:24" s="837" customFormat="1" ht="32.25" thickBot="1" x14ac:dyDescent="0.3">
      <c r="A69" s="1010">
        <v>5</v>
      </c>
      <c r="B69" s="1011" t="s">
        <v>1185</v>
      </c>
      <c r="C69" s="991" t="s">
        <v>1081</v>
      </c>
      <c r="D69" s="956" t="s">
        <v>1081</v>
      </c>
      <c r="E69" s="956" t="s">
        <v>950</v>
      </c>
      <c r="F69" s="956" t="s">
        <v>950</v>
      </c>
      <c r="G69" s="956" t="s">
        <v>1081</v>
      </c>
      <c r="H69" s="957" t="s">
        <v>1081</v>
      </c>
      <c r="I69" s="956" t="s">
        <v>1081</v>
      </c>
      <c r="J69" s="957" t="s">
        <v>1081</v>
      </c>
      <c r="K69" s="956"/>
      <c r="L69" s="1002">
        <f>K69*50</f>
        <v>0</v>
      </c>
      <c r="M69" s="956" t="s">
        <v>1081</v>
      </c>
      <c r="N69" s="956" t="s">
        <v>1081</v>
      </c>
      <c r="O69" s="1073" t="s">
        <v>1081</v>
      </c>
      <c r="P69" s="1047" t="s">
        <v>1081</v>
      </c>
      <c r="Q69" s="1073"/>
      <c r="R69" s="1044">
        <f>Q69*50</f>
        <v>0</v>
      </c>
      <c r="S69" s="1073"/>
      <c r="T69" s="1044">
        <f>S69*50</f>
        <v>0</v>
      </c>
      <c r="U69" s="956">
        <v>1</v>
      </c>
      <c r="V69" s="1002">
        <v>50</v>
      </c>
      <c r="W69" s="834"/>
      <c r="X69" s="834"/>
    </row>
    <row r="70" spans="1:24" s="837" customFormat="1" ht="15.75" x14ac:dyDescent="0.25">
      <c r="A70" s="989" t="s">
        <v>1140</v>
      </c>
      <c r="B70" s="992" t="s">
        <v>1066</v>
      </c>
      <c r="C70" s="1001">
        <v>0</v>
      </c>
      <c r="D70" s="1002">
        <f>C70*150</f>
        <v>0</v>
      </c>
      <c r="E70" s="956"/>
      <c r="F70" s="956">
        <v>0</v>
      </c>
      <c r="G70" s="1002">
        <v>1</v>
      </c>
      <c r="H70" s="1003">
        <f>G70*150</f>
        <v>150</v>
      </c>
      <c r="I70" s="1002">
        <v>0</v>
      </c>
      <c r="J70" s="1003">
        <f>I70*150</f>
        <v>0</v>
      </c>
      <c r="K70" s="1031"/>
      <c r="L70" s="1002">
        <f>K70*150</f>
        <v>0</v>
      </c>
      <c r="M70" s="1002"/>
      <c r="N70" s="1002">
        <f>M70*150</f>
        <v>0</v>
      </c>
      <c r="O70" s="1074"/>
      <c r="P70" s="1044">
        <f>O70*150</f>
        <v>0</v>
      </c>
      <c r="Q70" s="1074">
        <v>1</v>
      </c>
      <c r="R70" s="1044">
        <f>Q70*150</f>
        <v>150</v>
      </c>
      <c r="S70" s="1074"/>
      <c r="T70" s="1044">
        <f>S70*150</f>
        <v>0</v>
      </c>
      <c r="U70" s="1002">
        <v>0</v>
      </c>
      <c r="V70" s="1002">
        <v>0</v>
      </c>
      <c r="W70" s="834"/>
      <c r="X70" s="834"/>
    </row>
    <row r="71" spans="1:24" s="837" customFormat="1" ht="15.75" x14ac:dyDescent="0.25">
      <c r="A71" s="989" t="s">
        <v>1141</v>
      </c>
      <c r="B71" s="1012" t="s">
        <v>1067</v>
      </c>
      <c r="C71" s="991">
        <v>0</v>
      </c>
      <c r="D71" s="1002">
        <f>C71*100</f>
        <v>0</v>
      </c>
      <c r="E71" s="956"/>
      <c r="F71" s="956">
        <v>0</v>
      </c>
      <c r="G71" s="956">
        <v>2</v>
      </c>
      <c r="H71" s="1003">
        <f>G71*100</f>
        <v>200</v>
      </c>
      <c r="I71" s="956">
        <v>1</v>
      </c>
      <c r="J71" s="1003">
        <f>I71*100</f>
        <v>100</v>
      </c>
      <c r="K71" s="1030"/>
      <c r="L71" s="1002">
        <f>K71*100</f>
        <v>0</v>
      </c>
      <c r="M71" s="956">
        <v>1</v>
      </c>
      <c r="N71" s="1002">
        <f>M71*100</f>
        <v>100</v>
      </c>
      <c r="O71" s="1046">
        <v>1</v>
      </c>
      <c r="P71" s="1044">
        <f>O71*100</f>
        <v>100</v>
      </c>
      <c r="Q71" s="1046"/>
      <c r="R71" s="1044">
        <f>Q71*100</f>
        <v>0</v>
      </c>
      <c r="S71" s="1046">
        <v>1</v>
      </c>
      <c r="T71" s="1044">
        <f>S71*100</f>
        <v>100</v>
      </c>
      <c r="U71" s="956">
        <v>1</v>
      </c>
      <c r="V71" s="1002">
        <v>100</v>
      </c>
      <c r="W71" s="834"/>
      <c r="X71" s="834"/>
    </row>
    <row r="72" spans="1:24" s="837" customFormat="1" ht="31.5" x14ac:dyDescent="0.25">
      <c r="A72" s="1013" t="s">
        <v>1142</v>
      </c>
      <c r="B72" s="1014" t="s">
        <v>1186</v>
      </c>
      <c r="C72" s="991" t="s">
        <v>1081</v>
      </c>
      <c r="D72" s="1015" t="s">
        <v>1081</v>
      </c>
      <c r="E72" s="956" t="s">
        <v>1081</v>
      </c>
      <c r="F72" s="956" t="s">
        <v>1081</v>
      </c>
      <c r="G72" s="1016" t="s">
        <v>1081</v>
      </c>
      <c r="H72" s="1017" t="s">
        <v>1081</v>
      </c>
      <c r="I72" s="1018" t="s">
        <v>1081</v>
      </c>
      <c r="J72" s="1017" t="s">
        <v>1081</v>
      </c>
      <c r="K72" s="1018" t="s">
        <v>1081</v>
      </c>
      <c r="L72" s="1015" t="s">
        <v>1081</v>
      </c>
      <c r="M72" s="1033" t="s">
        <v>1081</v>
      </c>
      <c r="N72" s="1015" t="s">
        <v>1081</v>
      </c>
      <c r="O72" s="1076" t="s">
        <v>1081</v>
      </c>
      <c r="P72" s="1077" t="s">
        <v>1081</v>
      </c>
      <c r="Q72" s="1078" t="s">
        <v>1081</v>
      </c>
      <c r="R72" s="1077" t="s">
        <v>1081</v>
      </c>
      <c r="S72" s="1076" t="s">
        <v>1081</v>
      </c>
      <c r="T72" s="1077" t="s">
        <v>1081</v>
      </c>
      <c r="U72" s="956" t="s">
        <v>1081</v>
      </c>
      <c r="V72" s="1015" t="s">
        <v>1081</v>
      </c>
      <c r="W72" s="834"/>
      <c r="X72" s="834"/>
    </row>
    <row r="73" spans="1:24" s="837" customFormat="1" ht="31.5" x14ac:dyDescent="0.25">
      <c r="A73" s="873" t="s">
        <v>1143</v>
      </c>
      <c r="B73" s="922" t="s">
        <v>1068</v>
      </c>
      <c r="C73" s="911" t="s">
        <v>1081</v>
      </c>
      <c r="D73" s="884" t="s">
        <v>1081</v>
      </c>
      <c r="E73" s="835" t="s">
        <v>1081</v>
      </c>
      <c r="F73" s="835" t="s">
        <v>1081</v>
      </c>
      <c r="G73" s="937" t="s">
        <v>1081</v>
      </c>
      <c r="H73" s="883" t="s">
        <v>1081</v>
      </c>
      <c r="I73" s="862" t="s">
        <v>1081</v>
      </c>
      <c r="J73" s="883" t="s">
        <v>1081</v>
      </c>
      <c r="K73" s="862" t="s">
        <v>1081</v>
      </c>
      <c r="L73" s="884" t="s">
        <v>1081</v>
      </c>
      <c r="M73" s="859" t="s">
        <v>1081</v>
      </c>
      <c r="N73" s="884" t="s">
        <v>1081</v>
      </c>
      <c r="O73" s="821" t="s">
        <v>1081</v>
      </c>
      <c r="P73" s="826" t="s">
        <v>1081</v>
      </c>
      <c r="Q73" s="822" t="s">
        <v>1081</v>
      </c>
      <c r="R73" s="826" t="s">
        <v>1081</v>
      </c>
      <c r="S73" s="821" t="s">
        <v>1081</v>
      </c>
      <c r="T73" s="826" t="s">
        <v>1081</v>
      </c>
      <c r="U73" s="835" t="s">
        <v>1081</v>
      </c>
      <c r="V73" s="884" t="s">
        <v>1081</v>
      </c>
      <c r="W73" s="834"/>
      <c r="X73" s="834"/>
    </row>
    <row r="74" spans="1:24" s="837" customFormat="1" ht="15.75" x14ac:dyDescent="0.25">
      <c r="A74" s="873" t="s">
        <v>1144</v>
      </c>
      <c r="B74" s="923" t="s">
        <v>1187</v>
      </c>
      <c r="C74" s="918">
        <v>10</v>
      </c>
      <c r="D74" s="903">
        <f>C74*75</f>
        <v>750</v>
      </c>
      <c r="E74" s="907">
        <v>19</v>
      </c>
      <c r="F74" s="907">
        <v>1425</v>
      </c>
      <c r="G74" s="1019">
        <v>4</v>
      </c>
      <c r="H74" s="971">
        <f>G74*75</f>
        <v>300</v>
      </c>
      <c r="I74" s="977">
        <v>8</v>
      </c>
      <c r="J74" s="971">
        <f>I74*75</f>
        <v>600</v>
      </c>
      <c r="K74" s="886"/>
      <c r="L74" s="848">
        <f>K74*75</f>
        <v>0</v>
      </c>
      <c r="M74" s="970">
        <v>32</v>
      </c>
      <c r="N74" s="903">
        <f>M74*75</f>
        <v>2400</v>
      </c>
      <c r="O74" s="801"/>
      <c r="P74" s="802">
        <f>O74*75</f>
        <v>0</v>
      </c>
      <c r="Q74" s="1059">
        <v>7</v>
      </c>
      <c r="R74" s="1060">
        <f>Q74*30</f>
        <v>210</v>
      </c>
      <c r="S74" s="1061">
        <v>2</v>
      </c>
      <c r="T74" s="1060">
        <f>S74*75</f>
        <v>150</v>
      </c>
      <c r="U74" s="974">
        <v>6</v>
      </c>
      <c r="V74" s="1062">
        <v>450</v>
      </c>
      <c r="W74" s="834"/>
      <c r="X74" s="834"/>
    </row>
    <row r="75" spans="1:24" s="837" customFormat="1" ht="15.75" x14ac:dyDescent="0.25">
      <c r="A75" s="873" t="s">
        <v>1145</v>
      </c>
      <c r="B75" s="923" t="s">
        <v>1188</v>
      </c>
      <c r="C75" s="918">
        <v>10</v>
      </c>
      <c r="D75" s="903">
        <f>C75*30</f>
        <v>300</v>
      </c>
      <c r="E75" s="907">
        <v>68</v>
      </c>
      <c r="F75" s="907">
        <v>2040</v>
      </c>
      <c r="G75" s="937">
        <v>1</v>
      </c>
      <c r="H75" s="849">
        <f>G75*30</f>
        <v>30</v>
      </c>
      <c r="I75" s="977">
        <v>5</v>
      </c>
      <c r="J75" s="971">
        <f>I75*30</f>
        <v>150</v>
      </c>
      <c r="K75" s="886"/>
      <c r="L75" s="848">
        <f>K75*30</f>
        <v>0</v>
      </c>
      <c r="M75" s="970">
        <v>30</v>
      </c>
      <c r="N75" s="903">
        <f>M75*30</f>
        <v>900</v>
      </c>
      <c r="O75" s="801"/>
      <c r="P75" s="802">
        <f>O75*30</f>
        <v>0</v>
      </c>
      <c r="Q75" s="1059">
        <v>6</v>
      </c>
      <c r="R75" s="1060">
        <f>Q75*30</f>
        <v>180</v>
      </c>
      <c r="S75" s="801">
        <v>1</v>
      </c>
      <c r="T75" s="802">
        <f>S75*30</f>
        <v>30</v>
      </c>
      <c r="U75" s="941">
        <v>2</v>
      </c>
      <c r="V75" s="848">
        <v>60</v>
      </c>
      <c r="W75" s="834"/>
      <c r="X75" s="834"/>
    </row>
    <row r="76" spans="1:24" s="837" customFormat="1" ht="15.75" x14ac:dyDescent="0.25">
      <c r="A76" s="873" t="s">
        <v>1146</v>
      </c>
      <c r="B76" s="878" t="s">
        <v>1069</v>
      </c>
      <c r="C76" s="911" t="s">
        <v>1081</v>
      </c>
      <c r="D76" s="884" t="s">
        <v>1081</v>
      </c>
      <c r="E76" s="835" t="s">
        <v>1081</v>
      </c>
      <c r="F76" s="835" t="s">
        <v>1081</v>
      </c>
      <c r="G76" s="937" t="s">
        <v>1081</v>
      </c>
      <c r="H76" s="883" t="s">
        <v>1081</v>
      </c>
      <c r="I76" s="862" t="s">
        <v>1081</v>
      </c>
      <c r="J76" s="883" t="s">
        <v>1081</v>
      </c>
      <c r="K76" s="862" t="s">
        <v>1081</v>
      </c>
      <c r="L76" s="884" t="s">
        <v>1081</v>
      </c>
      <c r="M76" s="859" t="s">
        <v>1081</v>
      </c>
      <c r="N76" s="884" t="s">
        <v>1081</v>
      </c>
      <c r="O76" s="821" t="s">
        <v>1081</v>
      </c>
      <c r="P76" s="826" t="s">
        <v>1081</v>
      </c>
      <c r="Q76" s="822" t="s">
        <v>1081</v>
      </c>
      <c r="R76" s="826" t="s">
        <v>1081</v>
      </c>
      <c r="S76" s="821" t="s">
        <v>1081</v>
      </c>
      <c r="T76" s="826" t="s">
        <v>1081</v>
      </c>
      <c r="U76" s="835" t="s">
        <v>1081</v>
      </c>
      <c r="V76" s="884" t="s">
        <v>1081</v>
      </c>
      <c r="W76" s="834"/>
      <c r="X76" s="834"/>
    </row>
    <row r="77" spans="1:24" s="837" customFormat="1" ht="15.75" x14ac:dyDescent="0.25">
      <c r="A77" s="873" t="s">
        <v>1147</v>
      </c>
      <c r="B77" s="888" t="s">
        <v>1189</v>
      </c>
      <c r="C77" s="901">
        <v>0</v>
      </c>
      <c r="D77" s="848">
        <f>C77*100</f>
        <v>0</v>
      </c>
      <c r="E77" s="835"/>
      <c r="F77" s="835">
        <v>0</v>
      </c>
      <c r="G77" s="872">
        <v>0</v>
      </c>
      <c r="H77" s="849">
        <f>G77*100</f>
        <v>0</v>
      </c>
      <c r="I77" s="860">
        <v>3</v>
      </c>
      <c r="J77" s="849">
        <f>I77*100</f>
        <v>300</v>
      </c>
      <c r="K77" s="887"/>
      <c r="L77" s="848">
        <f>K77*100</f>
        <v>0</v>
      </c>
      <c r="M77" s="858"/>
      <c r="N77" s="848">
        <f>M77*100</f>
        <v>0</v>
      </c>
      <c r="O77" s="828"/>
      <c r="P77" s="802">
        <f>O77*100</f>
        <v>0</v>
      </c>
      <c r="Q77" s="827"/>
      <c r="R77" s="802">
        <f>Q77*100</f>
        <v>0</v>
      </c>
      <c r="S77" s="828"/>
      <c r="T77" s="802">
        <f>S77*100</f>
        <v>0</v>
      </c>
      <c r="U77" s="835">
        <v>0</v>
      </c>
      <c r="V77" s="848">
        <v>0</v>
      </c>
      <c r="W77" s="834"/>
      <c r="X77" s="834"/>
    </row>
    <row r="78" spans="1:24" s="837" customFormat="1" ht="15.75" x14ac:dyDescent="0.25">
      <c r="A78" s="873" t="s">
        <v>1148</v>
      </c>
      <c r="B78" s="881" t="s">
        <v>1070</v>
      </c>
      <c r="C78" s="901">
        <v>0</v>
      </c>
      <c r="D78" s="848">
        <f>C78*400</f>
        <v>0</v>
      </c>
      <c r="E78" s="835"/>
      <c r="F78" s="835">
        <v>0</v>
      </c>
      <c r="G78" s="872">
        <v>0</v>
      </c>
      <c r="H78" s="849">
        <f>G78*400</f>
        <v>0</v>
      </c>
      <c r="I78" s="860">
        <v>0</v>
      </c>
      <c r="J78" s="849">
        <f>I78*400</f>
        <v>0</v>
      </c>
      <c r="K78" s="889"/>
      <c r="L78" s="848">
        <f>K78*400</f>
        <v>0</v>
      </c>
      <c r="M78" s="858"/>
      <c r="N78" s="848">
        <f>M78*400</f>
        <v>0</v>
      </c>
      <c r="O78" s="830"/>
      <c r="P78" s="802">
        <f>O78*400</f>
        <v>0</v>
      </c>
      <c r="Q78" s="829"/>
      <c r="R78" s="802">
        <f>Q78*400</f>
        <v>0</v>
      </c>
      <c r="S78" s="830"/>
      <c r="T78" s="802">
        <f>S78*400</f>
        <v>0</v>
      </c>
      <c r="U78" s="901">
        <v>0</v>
      </c>
      <c r="V78" s="848">
        <v>0</v>
      </c>
      <c r="W78" s="834"/>
      <c r="X78" s="834"/>
    </row>
    <row r="79" spans="1:24" s="837" customFormat="1" ht="15.75" x14ac:dyDescent="0.25">
      <c r="A79" s="873" t="s">
        <v>1149</v>
      </c>
      <c r="B79" s="950" t="s">
        <v>1190</v>
      </c>
      <c r="C79" s="901"/>
      <c r="D79" s="848">
        <f>C79*60</f>
        <v>0</v>
      </c>
      <c r="E79" s="835">
        <v>8</v>
      </c>
      <c r="F79" s="835">
        <v>480</v>
      </c>
      <c r="G79" s="872">
        <v>1</v>
      </c>
      <c r="H79" s="849">
        <f>G79*60</f>
        <v>60</v>
      </c>
      <c r="I79" s="860">
        <v>0</v>
      </c>
      <c r="J79" s="849">
        <f>I79*60</f>
        <v>0</v>
      </c>
      <c r="K79" s="889"/>
      <c r="L79" s="848">
        <f>K79*60</f>
        <v>0</v>
      </c>
      <c r="M79" s="951">
        <v>9</v>
      </c>
      <c r="N79" s="952">
        <f>M79*60</f>
        <v>540</v>
      </c>
      <c r="O79" s="830"/>
      <c r="P79" s="802">
        <f>O79*60</f>
        <v>0</v>
      </c>
      <c r="Q79" s="829"/>
      <c r="R79" s="802">
        <f>Q79*60</f>
        <v>0</v>
      </c>
      <c r="S79" s="830"/>
      <c r="T79" s="802">
        <f>S79*60</f>
        <v>0</v>
      </c>
      <c r="U79" s="901">
        <v>0</v>
      </c>
      <c r="V79" s="848">
        <v>0</v>
      </c>
      <c r="W79" s="834"/>
      <c r="X79" s="834"/>
    </row>
    <row r="80" spans="1:24" s="837" customFormat="1" ht="15.75" x14ac:dyDescent="0.25">
      <c r="A80" s="873" t="s">
        <v>1150</v>
      </c>
      <c r="B80" s="954" t="s">
        <v>1071</v>
      </c>
      <c r="C80" s="911" t="s">
        <v>1081</v>
      </c>
      <c r="D80" s="884" t="s">
        <v>1081</v>
      </c>
      <c r="E80" s="835" t="s">
        <v>1081</v>
      </c>
      <c r="F80" s="835" t="s">
        <v>1081</v>
      </c>
      <c r="G80" s="937" t="s">
        <v>1081</v>
      </c>
      <c r="H80" s="883" t="s">
        <v>1081</v>
      </c>
      <c r="I80" s="862" t="s">
        <v>1081</v>
      </c>
      <c r="J80" s="883" t="s">
        <v>1081</v>
      </c>
      <c r="K80" s="862" t="s">
        <v>1081</v>
      </c>
      <c r="L80" s="884" t="s">
        <v>1081</v>
      </c>
      <c r="M80" s="859" t="s">
        <v>1081</v>
      </c>
      <c r="N80" s="884" t="s">
        <v>1081</v>
      </c>
      <c r="O80" s="821" t="s">
        <v>1081</v>
      </c>
      <c r="P80" s="826" t="s">
        <v>1081</v>
      </c>
      <c r="Q80" s="822" t="s">
        <v>1081</v>
      </c>
      <c r="R80" s="826" t="s">
        <v>1081</v>
      </c>
      <c r="S80" s="821" t="s">
        <v>1081</v>
      </c>
      <c r="T80" s="826" t="s">
        <v>1081</v>
      </c>
      <c r="U80" s="901" t="s">
        <v>1081</v>
      </c>
      <c r="V80" s="884" t="s">
        <v>1081</v>
      </c>
      <c r="W80" s="834"/>
      <c r="X80" s="834"/>
    </row>
    <row r="81" spans="1:24" s="837" customFormat="1" ht="15.75" x14ac:dyDescent="0.25">
      <c r="A81" s="873" t="s">
        <v>1151</v>
      </c>
      <c r="B81" s="950" t="s">
        <v>1072</v>
      </c>
      <c r="C81" s="911"/>
      <c r="D81" s="848">
        <f>C81*75</f>
        <v>0</v>
      </c>
      <c r="E81" s="975">
        <v>1</v>
      </c>
      <c r="F81" s="975">
        <v>75</v>
      </c>
      <c r="G81" s="964">
        <v>4</v>
      </c>
      <c r="H81" s="965">
        <f>G81*75</f>
        <v>300</v>
      </c>
      <c r="I81" s="966">
        <v>6</v>
      </c>
      <c r="J81" s="965">
        <f>I81*75</f>
        <v>450</v>
      </c>
      <c r="K81" s="886"/>
      <c r="L81" s="848">
        <f>K81*75</f>
        <v>0</v>
      </c>
      <c r="M81" s="859">
        <v>1</v>
      </c>
      <c r="N81" s="848">
        <f>M81*75</f>
        <v>75</v>
      </c>
      <c r="O81" s="801"/>
      <c r="P81" s="802">
        <f>O81*75</f>
        <v>0</v>
      </c>
      <c r="Q81" s="807"/>
      <c r="R81" s="802">
        <f>Q81*75</f>
        <v>0</v>
      </c>
      <c r="S81" s="801"/>
      <c r="T81" s="802">
        <f>S81*75</f>
        <v>0</v>
      </c>
      <c r="U81" s="835">
        <v>0</v>
      </c>
      <c r="V81" s="848">
        <v>0</v>
      </c>
      <c r="W81" s="834"/>
      <c r="X81" s="834"/>
    </row>
    <row r="82" spans="1:24" s="837" customFormat="1" ht="15.75" x14ac:dyDescent="0.25">
      <c r="A82" s="873" t="s">
        <v>1152</v>
      </c>
      <c r="B82" s="950" t="s">
        <v>1191</v>
      </c>
      <c r="C82" s="1020">
        <v>6</v>
      </c>
      <c r="D82" s="1021">
        <f>C82*30</f>
        <v>180</v>
      </c>
      <c r="E82" s="975">
        <v>14</v>
      </c>
      <c r="F82" s="975">
        <v>420</v>
      </c>
      <c r="G82" s="937">
        <v>0</v>
      </c>
      <c r="H82" s="849">
        <f>G82*30</f>
        <v>0</v>
      </c>
      <c r="I82" s="862">
        <v>2</v>
      </c>
      <c r="J82" s="849">
        <f>I82*30</f>
        <v>60</v>
      </c>
      <c r="K82" s="886"/>
      <c r="L82" s="848">
        <f>K82*30</f>
        <v>0</v>
      </c>
      <c r="M82" s="953">
        <v>9</v>
      </c>
      <c r="N82" s="952">
        <f>M82*30</f>
        <v>270</v>
      </c>
      <c r="O82" s="801"/>
      <c r="P82" s="802">
        <f>O82*30</f>
        <v>0</v>
      </c>
      <c r="Q82" s="807">
        <v>2</v>
      </c>
      <c r="R82" s="802">
        <f>Q82*30</f>
        <v>60</v>
      </c>
      <c r="S82" s="801"/>
      <c r="T82" s="802">
        <f>S82*30</f>
        <v>0</v>
      </c>
      <c r="U82" s="835">
        <v>0</v>
      </c>
      <c r="V82" s="848">
        <v>0</v>
      </c>
      <c r="W82" s="834"/>
      <c r="X82" s="834"/>
    </row>
    <row r="83" spans="1:24" s="837" customFormat="1" ht="15.75" x14ac:dyDescent="0.25">
      <c r="A83" s="873" t="s">
        <v>1153</v>
      </c>
      <c r="B83" s="888" t="s">
        <v>1073</v>
      </c>
      <c r="C83" s="911" t="s">
        <v>1081</v>
      </c>
      <c r="D83" s="884" t="s">
        <v>1081</v>
      </c>
      <c r="E83" s="835" t="s">
        <v>950</v>
      </c>
      <c r="F83" s="835" t="s">
        <v>950</v>
      </c>
      <c r="G83" s="937" t="s">
        <v>1081</v>
      </c>
      <c r="H83" s="883" t="s">
        <v>1081</v>
      </c>
      <c r="I83" s="862" t="s">
        <v>1081</v>
      </c>
      <c r="J83" s="883" t="s">
        <v>1081</v>
      </c>
      <c r="K83" s="862" t="s">
        <v>1081</v>
      </c>
      <c r="L83" s="884" t="s">
        <v>1081</v>
      </c>
      <c r="M83" s="859" t="s">
        <v>1081</v>
      </c>
      <c r="N83" s="884" t="s">
        <v>1081</v>
      </c>
      <c r="O83" s="821" t="s">
        <v>1081</v>
      </c>
      <c r="P83" s="826" t="s">
        <v>1081</v>
      </c>
      <c r="Q83" s="822" t="s">
        <v>1081</v>
      </c>
      <c r="R83" s="826" t="s">
        <v>1081</v>
      </c>
      <c r="S83" s="821"/>
      <c r="T83" s="826" t="s">
        <v>1081</v>
      </c>
      <c r="U83" s="835" t="s">
        <v>1081</v>
      </c>
      <c r="V83" s="884" t="s">
        <v>1081</v>
      </c>
      <c r="W83" s="834"/>
      <c r="X83" s="834"/>
    </row>
    <row r="84" spans="1:24" s="837" customFormat="1" ht="15.75" x14ac:dyDescent="0.25">
      <c r="A84" s="873" t="s">
        <v>1154</v>
      </c>
      <c r="B84" s="888" t="s">
        <v>1074</v>
      </c>
      <c r="C84" s="911">
        <v>1</v>
      </c>
      <c r="D84" s="848">
        <f>C84*50</f>
        <v>50</v>
      </c>
      <c r="E84" s="835">
        <v>1</v>
      </c>
      <c r="F84" s="835">
        <v>50</v>
      </c>
      <c r="G84" s="937">
        <v>0</v>
      </c>
      <c r="H84" s="849">
        <f>G84*50</f>
        <v>0</v>
      </c>
      <c r="I84" s="862">
        <v>1</v>
      </c>
      <c r="J84" s="849">
        <f>I84*50</f>
        <v>50</v>
      </c>
      <c r="K84" s="886"/>
      <c r="L84" s="848">
        <f>K84*50</f>
        <v>0</v>
      </c>
      <c r="M84" s="859"/>
      <c r="N84" s="848">
        <f>M84*50</f>
        <v>0</v>
      </c>
      <c r="O84" s="801">
        <v>1</v>
      </c>
      <c r="P84" s="802">
        <f>O84*50</f>
        <v>50</v>
      </c>
      <c r="Q84" s="807">
        <v>1</v>
      </c>
      <c r="R84" s="802">
        <f>Q84*50</f>
        <v>50</v>
      </c>
      <c r="S84" s="801">
        <v>1</v>
      </c>
      <c r="T84" s="802">
        <f>S84*50</f>
        <v>50</v>
      </c>
      <c r="U84" s="968">
        <v>12</v>
      </c>
      <c r="V84" s="1086">
        <v>600</v>
      </c>
      <c r="W84" s="834"/>
      <c r="X84" s="834"/>
    </row>
    <row r="85" spans="1:24" s="837" customFormat="1" ht="31.5" x14ac:dyDescent="0.25">
      <c r="A85" s="873" t="s">
        <v>1155</v>
      </c>
      <c r="B85" s="969" t="s">
        <v>1075</v>
      </c>
      <c r="C85" s="1037">
        <v>16</v>
      </c>
      <c r="D85" s="1038">
        <f>C85*50</f>
        <v>800</v>
      </c>
      <c r="E85" s="1037">
        <v>9</v>
      </c>
      <c r="F85" s="1037">
        <v>450</v>
      </c>
      <c r="G85" s="1039">
        <v>14</v>
      </c>
      <c r="H85" s="1040">
        <f>G85*50</f>
        <v>700</v>
      </c>
      <c r="I85" s="862">
        <v>0</v>
      </c>
      <c r="J85" s="849">
        <f>I85*50</f>
        <v>0</v>
      </c>
      <c r="K85" s="886"/>
      <c r="L85" s="848">
        <f>K85*50</f>
        <v>0</v>
      </c>
      <c r="M85" s="859"/>
      <c r="N85" s="848">
        <f>M85*50</f>
        <v>0</v>
      </c>
      <c r="O85" s="1081">
        <v>7</v>
      </c>
      <c r="P85" s="1082">
        <f>O85*50</f>
        <v>350</v>
      </c>
      <c r="Q85" s="1083"/>
      <c r="R85" s="1082">
        <f>Q85*50</f>
        <v>0</v>
      </c>
      <c r="S85" s="1081">
        <v>36</v>
      </c>
      <c r="T85" s="1082">
        <f>S85*50</f>
        <v>1800</v>
      </c>
      <c r="U85" s="1084">
        <v>5</v>
      </c>
      <c r="V85" s="1085">
        <v>250</v>
      </c>
      <c r="W85" s="834"/>
      <c r="X85" s="834"/>
    </row>
    <row r="86" spans="1:24" s="837" customFormat="1" ht="15.75" x14ac:dyDescent="0.25">
      <c r="A86" s="885" t="s">
        <v>1156</v>
      </c>
      <c r="B86" s="1041" t="s">
        <v>1192</v>
      </c>
      <c r="C86" s="991" t="s">
        <v>1081</v>
      </c>
      <c r="D86" s="1015" t="s">
        <v>1081</v>
      </c>
      <c r="E86" s="956" t="s">
        <v>1081</v>
      </c>
      <c r="F86" s="956" t="s">
        <v>1081</v>
      </c>
      <c r="G86" s="1016" t="s">
        <v>1081</v>
      </c>
      <c r="H86" s="1017" t="s">
        <v>1081</v>
      </c>
      <c r="I86" s="1018" t="s">
        <v>1081</v>
      </c>
      <c r="J86" s="1017" t="s">
        <v>1081</v>
      </c>
      <c r="K86" s="1018" t="s">
        <v>1081</v>
      </c>
      <c r="L86" s="1015" t="s">
        <v>1081</v>
      </c>
      <c r="M86" s="1033" t="s">
        <v>1081</v>
      </c>
      <c r="N86" s="1015" t="s">
        <v>1081</v>
      </c>
      <c r="O86" s="1076" t="s">
        <v>1081</v>
      </c>
      <c r="P86" s="1077" t="s">
        <v>1081</v>
      </c>
      <c r="Q86" s="1078" t="s">
        <v>1081</v>
      </c>
      <c r="R86" s="1077" t="s">
        <v>1081</v>
      </c>
      <c r="S86" s="1076" t="s">
        <v>1081</v>
      </c>
      <c r="T86" s="1077" t="s">
        <v>1081</v>
      </c>
      <c r="U86" s="956" t="s">
        <v>1081</v>
      </c>
      <c r="V86" s="1015" t="s">
        <v>1081</v>
      </c>
      <c r="W86" s="834"/>
      <c r="X86" s="834"/>
    </row>
    <row r="87" spans="1:24" s="837" customFormat="1" ht="15.75" x14ac:dyDescent="0.25">
      <c r="A87" s="873" t="s">
        <v>1157</v>
      </c>
      <c r="B87" s="1012" t="s">
        <v>1193</v>
      </c>
      <c r="C87" s="991"/>
      <c r="D87" s="1002">
        <f>C87*500</f>
        <v>0</v>
      </c>
      <c r="E87" s="956"/>
      <c r="F87" s="956">
        <v>0</v>
      </c>
      <c r="G87" s="1016">
        <v>0</v>
      </c>
      <c r="H87" s="1003">
        <f>G87*500</f>
        <v>0</v>
      </c>
      <c r="I87" s="1018">
        <v>0</v>
      </c>
      <c r="J87" s="1003">
        <f>I87*500</f>
        <v>0</v>
      </c>
      <c r="K87" s="1042"/>
      <c r="L87" s="1002">
        <f>K87*500</f>
        <v>0</v>
      </c>
      <c r="M87" s="1033"/>
      <c r="N87" s="1002">
        <f>M87*500</f>
        <v>0</v>
      </c>
      <c r="O87" s="1079"/>
      <c r="P87" s="1044">
        <f>O87*500</f>
        <v>0</v>
      </c>
      <c r="Q87" s="1043"/>
      <c r="R87" s="1044">
        <f>Q87*500</f>
        <v>0</v>
      </c>
      <c r="S87" s="1079"/>
      <c r="T87" s="1044">
        <f>S87*500</f>
        <v>0</v>
      </c>
      <c r="U87" s="956">
        <v>0</v>
      </c>
      <c r="V87" s="1002">
        <v>0</v>
      </c>
      <c r="W87" s="834"/>
      <c r="X87" s="834"/>
    </row>
    <row r="88" spans="1:24" s="837" customFormat="1" ht="15.75" x14ac:dyDescent="0.25">
      <c r="A88" s="873" t="s">
        <v>1158</v>
      </c>
      <c r="B88" s="1012" t="s">
        <v>1076</v>
      </c>
      <c r="C88" s="991"/>
      <c r="D88" s="1002">
        <f>C88*300</f>
        <v>0</v>
      </c>
      <c r="E88" s="956"/>
      <c r="F88" s="956">
        <v>0</v>
      </c>
      <c r="G88" s="1016">
        <v>0</v>
      </c>
      <c r="H88" s="1003">
        <f>G88*300</f>
        <v>0</v>
      </c>
      <c r="I88" s="1018">
        <v>0</v>
      </c>
      <c r="J88" s="1003">
        <f>I88*300</f>
        <v>0</v>
      </c>
      <c r="K88" s="1042"/>
      <c r="L88" s="1002">
        <f>K88*300</f>
        <v>0</v>
      </c>
      <c r="M88" s="1033"/>
      <c r="N88" s="1002">
        <f>M88*300</f>
        <v>0</v>
      </c>
      <c r="O88" s="1079"/>
      <c r="P88" s="1044">
        <f>O88*300</f>
        <v>0</v>
      </c>
      <c r="Q88" s="1043"/>
      <c r="R88" s="1044">
        <f>Q88*300</f>
        <v>0</v>
      </c>
      <c r="S88" s="1079"/>
      <c r="T88" s="1044">
        <f>S88*300</f>
        <v>0</v>
      </c>
      <c r="U88" s="956">
        <v>0</v>
      </c>
      <c r="V88" s="1002">
        <v>0</v>
      </c>
      <c r="W88" s="834"/>
      <c r="X88" s="834"/>
    </row>
    <row r="89" spans="1:24" s="837" customFormat="1" ht="15.75" x14ac:dyDescent="0.25">
      <c r="A89" s="873" t="s">
        <v>1159</v>
      </c>
      <c r="B89" s="949" t="s">
        <v>1077</v>
      </c>
      <c r="C89" s="991"/>
      <c r="D89" s="1002">
        <f>C89*150</f>
        <v>0</v>
      </c>
      <c r="E89" s="956"/>
      <c r="F89" s="956">
        <v>0</v>
      </c>
      <c r="G89" s="1016">
        <v>1</v>
      </c>
      <c r="H89" s="1003">
        <f>G89*150</f>
        <v>150</v>
      </c>
      <c r="I89" s="1018">
        <v>0</v>
      </c>
      <c r="J89" s="1003">
        <f>I89*150</f>
        <v>0</v>
      </c>
      <c r="K89" s="1043"/>
      <c r="L89" s="1044">
        <f>K89*150</f>
        <v>0</v>
      </c>
      <c r="M89" s="1033"/>
      <c r="N89" s="1002">
        <f>M89*150</f>
        <v>0</v>
      </c>
      <c r="O89" s="1079"/>
      <c r="P89" s="1044">
        <f>O89*150</f>
        <v>0</v>
      </c>
      <c r="Q89" s="1043">
        <v>1</v>
      </c>
      <c r="R89" s="1044">
        <f>Q89*150</f>
        <v>150</v>
      </c>
      <c r="S89" s="1079"/>
      <c r="T89" s="1044">
        <f>S89*150</f>
        <v>0</v>
      </c>
      <c r="U89" s="956">
        <v>0</v>
      </c>
      <c r="V89" s="1002">
        <v>0</v>
      </c>
      <c r="W89" s="834"/>
      <c r="X89" s="834"/>
    </row>
    <row r="90" spans="1:24" s="837" customFormat="1" ht="31.5" x14ac:dyDescent="0.25">
      <c r="A90" s="873" t="s">
        <v>1160</v>
      </c>
      <c r="B90" s="1012" t="s">
        <v>1078</v>
      </c>
      <c r="C90" s="991"/>
      <c r="D90" s="1002">
        <f>C90*100</f>
        <v>0</v>
      </c>
      <c r="E90" s="956">
        <v>8</v>
      </c>
      <c r="F90" s="956">
        <v>800</v>
      </c>
      <c r="G90" s="1016">
        <v>4</v>
      </c>
      <c r="H90" s="1003">
        <f>G90*100</f>
        <v>400</v>
      </c>
      <c r="I90" s="1018">
        <v>0</v>
      </c>
      <c r="J90" s="1003">
        <f>I90*100</f>
        <v>0</v>
      </c>
      <c r="K90" s="1043">
        <v>1</v>
      </c>
      <c r="L90" s="1044">
        <f>K90*100</f>
        <v>100</v>
      </c>
      <c r="M90" s="1033"/>
      <c r="N90" s="1002">
        <f>M90*100</f>
        <v>0</v>
      </c>
      <c r="O90" s="1079"/>
      <c r="P90" s="1044">
        <f>O90*100</f>
        <v>0</v>
      </c>
      <c r="Q90" s="1043">
        <v>2</v>
      </c>
      <c r="R90" s="1044">
        <f>Q90*100</f>
        <v>200</v>
      </c>
      <c r="S90" s="1079"/>
      <c r="T90" s="1044">
        <f>S90*100</f>
        <v>0</v>
      </c>
      <c r="U90" s="956">
        <v>1</v>
      </c>
      <c r="V90" s="1002">
        <v>100</v>
      </c>
      <c r="W90" s="834"/>
      <c r="X90" s="834"/>
    </row>
    <row r="91" spans="1:24" s="837" customFormat="1" ht="15.75" x14ac:dyDescent="0.25">
      <c r="A91" s="873" t="s">
        <v>1161</v>
      </c>
      <c r="B91" s="1045" t="s">
        <v>1079</v>
      </c>
      <c r="C91" s="991">
        <v>20</v>
      </c>
      <c r="D91" s="956">
        <f>C91*50</f>
        <v>1000</v>
      </c>
      <c r="E91" s="956">
        <v>3</v>
      </c>
      <c r="F91" s="956">
        <v>150</v>
      </c>
      <c r="G91" s="956">
        <v>7</v>
      </c>
      <c r="H91" s="957">
        <f>G91*50</f>
        <v>350</v>
      </c>
      <c r="I91" s="956">
        <v>0</v>
      </c>
      <c r="J91" s="957">
        <f>I91*50</f>
        <v>0</v>
      </c>
      <c r="K91" s="1046">
        <v>6</v>
      </c>
      <c r="L91" s="1047">
        <f>K91*50</f>
        <v>300</v>
      </c>
      <c r="M91" s="956">
        <v>8</v>
      </c>
      <c r="N91" s="956">
        <f>M91*50</f>
        <v>400</v>
      </c>
      <c r="O91" s="1046">
        <v>1</v>
      </c>
      <c r="P91" s="1047">
        <f>O91*50</f>
        <v>50</v>
      </c>
      <c r="Q91" s="1046"/>
      <c r="R91" s="1047">
        <f>Q91*50</f>
        <v>0</v>
      </c>
      <c r="S91" s="1046"/>
      <c r="T91" s="1047">
        <f>S91*50</f>
        <v>0</v>
      </c>
      <c r="U91" s="956">
        <v>9</v>
      </c>
      <c r="V91" s="956">
        <v>450</v>
      </c>
      <c r="W91" s="834"/>
      <c r="X91" s="834"/>
    </row>
    <row r="92" spans="1:24" s="837" customFormat="1" x14ac:dyDescent="0.25">
      <c r="A92" s="890"/>
      <c r="B92" s="891" t="s">
        <v>1194</v>
      </c>
      <c r="C92" s="919"/>
      <c r="D92" s="968">
        <v>31411</v>
      </c>
      <c r="E92" s="835"/>
      <c r="F92" s="968">
        <v>20612</v>
      </c>
      <c r="G92" s="908"/>
      <c r="H92" s="967">
        <f>SUM(H10:H91)</f>
        <v>19490</v>
      </c>
      <c r="I92" s="908">
        <v>0</v>
      </c>
      <c r="J92" s="967">
        <v>11281</v>
      </c>
      <c r="K92" s="803"/>
      <c r="L92" s="1034">
        <v>10957</v>
      </c>
      <c r="M92" s="1035"/>
      <c r="N92" s="968">
        <v>9372</v>
      </c>
      <c r="O92" s="803"/>
      <c r="P92" s="1034">
        <v>9169</v>
      </c>
      <c r="Q92" s="1080"/>
      <c r="R92" s="1034">
        <v>8789</v>
      </c>
      <c r="S92" s="1080"/>
      <c r="T92" s="1034">
        <v>8593</v>
      </c>
      <c r="U92" s="968"/>
      <c r="V92" s="968">
        <v>8526</v>
      </c>
      <c r="W92" s="834"/>
      <c r="X92" s="834"/>
    </row>
    <row r="93" spans="1:24" x14ac:dyDescent="0.25">
      <c r="C93" s="920"/>
      <c r="D93" s="804"/>
    </row>
    <row r="94" spans="1:24" x14ac:dyDescent="0.25">
      <c r="C94" s="920"/>
      <c r="D94" s="804"/>
    </row>
    <row r="95" spans="1:24" x14ac:dyDescent="0.25">
      <c r="C95" s="920"/>
      <c r="D95" s="804"/>
    </row>
    <row r="96" spans="1:24" x14ac:dyDescent="0.25">
      <c r="C96" s="920"/>
      <c r="D96" s="804"/>
    </row>
    <row r="97" spans="3:4" x14ac:dyDescent="0.25">
      <c r="C97" s="920"/>
      <c r="D97" s="804"/>
    </row>
    <row r="98" spans="3:4" x14ac:dyDescent="0.25">
      <c r="C98" s="920"/>
      <c r="D98" s="804"/>
    </row>
    <row r="99" spans="3:4" x14ac:dyDescent="0.25">
      <c r="C99" s="920"/>
      <c r="D99" s="804"/>
    </row>
    <row r="100" spans="3:4" x14ac:dyDescent="0.25">
      <c r="C100" s="920"/>
      <c r="D100" s="804"/>
    </row>
    <row r="101" spans="3:4" x14ac:dyDescent="0.25">
      <c r="C101" s="920"/>
      <c r="D101" s="804"/>
    </row>
    <row r="102" spans="3:4" x14ac:dyDescent="0.25">
      <c r="C102" s="920"/>
      <c r="D102" s="804"/>
    </row>
    <row r="103" spans="3:4" x14ac:dyDescent="0.25">
      <c r="C103" s="920"/>
      <c r="D103" s="804"/>
    </row>
    <row r="104" spans="3:4" x14ac:dyDescent="0.25">
      <c r="C104" s="920"/>
      <c r="D104" s="804"/>
    </row>
    <row r="105" spans="3:4" x14ac:dyDescent="0.25">
      <c r="C105" s="920"/>
      <c r="D105" s="804"/>
    </row>
    <row r="106" spans="3:4" x14ac:dyDescent="0.25">
      <c r="C106" s="920"/>
      <c r="D106" s="804"/>
    </row>
    <row r="107" spans="3:4" x14ac:dyDescent="0.25">
      <c r="C107" s="920"/>
      <c r="D107" s="804"/>
    </row>
    <row r="108" spans="3:4" x14ac:dyDescent="0.25">
      <c r="C108" s="920"/>
      <c r="D108" s="804"/>
    </row>
    <row r="109" spans="3:4" x14ac:dyDescent="0.25">
      <c r="C109" s="920"/>
      <c r="D109" s="804"/>
    </row>
    <row r="110" spans="3:4" x14ac:dyDescent="0.25">
      <c r="C110" s="920"/>
      <c r="D110" s="804"/>
    </row>
    <row r="111" spans="3:4" x14ac:dyDescent="0.25">
      <c r="C111" s="920"/>
      <c r="D111" s="804"/>
    </row>
    <row r="112" spans="3:4" x14ac:dyDescent="0.25">
      <c r="C112" s="920"/>
      <c r="D112" s="804"/>
    </row>
    <row r="113" spans="3:4" x14ac:dyDescent="0.25">
      <c r="C113" s="920"/>
      <c r="D113" s="804"/>
    </row>
    <row r="114" spans="3:4" x14ac:dyDescent="0.25">
      <c r="C114" s="920"/>
      <c r="D114" s="804"/>
    </row>
    <row r="115" spans="3:4" x14ac:dyDescent="0.25">
      <c r="C115" s="920"/>
      <c r="D115" s="804"/>
    </row>
    <row r="116" spans="3:4" x14ac:dyDescent="0.25">
      <c r="C116" s="920"/>
      <c r="D116" s="804"/>
    </row>
    <row r="117" spans="3:4" x14ac:dyDescent="0.25">
      <c r="C117" s="920"/>
      <c r="D117" s="804"/>
    </row>
    <row r="118" spans="3:4" x14ac:dyDescent="0.25">
      <c r="C118" s="920"/>
      <c r="D118" s="804"/>
    </row>
    <row r="119" spans="3:4" x14ac:dyDescent="0.25">
      <c r="C119" s="920"/>
      <c r="D119" s="804"/>
    </row>
    <row r="120" spans="3:4" x14ac:dyDescent="0.25">
      <c r="C120" s="920"/>
      <c r="D120" s="804"/>
    </row>
    <row r="121" spans="3:4" x14ac:dyDescent="0.25">
      <c r="C121" s="920"/>
      <c r="D121" s="804"/>
    </row>
    <row r="122" spans="3:4" x14ac:dyDescent="0.25">
      <c r="C122" s="920"/>
      <c r="D122" s="804"/>
    </row>
    <row r="123" spans="3:4" x14ac:dyDescent="0.25">
      <c r="C123" s="920"/>
      <c r="D123" s="804"/>
    </row>
    <row r="124" spans="3:4" x14ac:dyDescent="0.25">
      <c r="C124" s="920"/>
      <c r="D124" s="804"/>
    </row>
    <row r="125" spans="3:4" x14ac:dyDescent="0.25">
      <c r="C125" s="920"/>
      <c r="D125" s="804"/>
    </row>
    <row r="126" spans="3:4" x14ac:dyDescent="0.25">
      <c r="C126" s="920"/>
      <c r="D126" s="804"/>
    </row>
    <row r="127" spans="3:4" x14ac:dyDescent="0.25">
      <c r="C127" s="920"/>
      <c r="D127" s="804"/>
    </row>
    <row r="128" spans="3:4" x14ac:dyDescent="0.25">
      <c r="C128" s="920"/>
      <c r="D128" s="804"/>
    </row>
    <row r="129" spans="3:4" x14ac:dyDescent="0.25">
      <c r="C129" s="920"/>
      <c r="D129" s="804"/>
    </row>
    <row r="130" spans="3:4" x14ac:dyDescent="0.25">
      <c r="C130" s="920"/>
      <c r="D130" s="804"/>
    </row>
    <row r="131" spans="3:4" x14ac:dyDescent="0.25">
      <c r="C131" s="920"/>
      <c r="D131" s="804"/>
    </row>
    <row r="132" spans="3:4" x14ac:dyDescent="0.25">
      <c r="C132" s="920"/>
      <c r="D132" s="804"/>
    </row>
    <row r="133" spans="3:4" x14ac:dyDescent="0.25">
      <c r="C133" s="920"/>
      <c r="D133" s="804"/>
    </row>
  </sheetData>
  <mergeCells count="34">
    <mergeCell ref="W6:X7"/>
    <mergeCell ref="W3:X5"/>
    <mergeCell ref="K2:L2"/>
    <mergeCell ref="K3:L5"/>
    <mergeCell ref="U2:V2"/>
    <mergeCell ref="U3:V5"/>
    <mergeCell ref="U6:V7"/>
    <mergeCell ref="Q2:R2"/>
    <mergeCell ref="Q3:R5"/>
    <mergeCell ref="Q6:R7"/>
    <mergeCell ref="S2:T2"/>
    <mergeCell ref="S3:T5"/>
    <mergeCell ref="S6:T7"/>
    <mergeCell ref="M2:N2"/>
    <mergeCell ref="M3:N5"/>
    <mergeCell ref="M6:N7"/>
    <mergeCell ref="G2:H2"/>
    <mergeCell ref="G3:H5"/>
    <mergeCell ref="G6:H7"/>
    <mergeCell ref="I2:J2"/>
    <mergeCell ref="I3:J5"/>
    <mergeCell ref="I6:J7"/>
    <mergeCell ref="O2:P2"/>
    <mergeCell ref="O3:P5"/>
    <mergeCell ref="O6:P7"/>
    <mergeCell ref="K6:L7"/>
    <mergeCell ref="E3:F5"/>
    <mergeCell ref="E2:F2"/>
    <mergeCell ref="E6:F7"/>
    <mergeCell ref="B7:B8"/>
    <mergeCell ref="C3:D5"/>
    <mergeCell ref="C6:D7"/>
    <mergeCell ref="A2:B6"/>
    <mergeCell ref="C2:D2"/>
  </mergeCells>
  <pageMargins left="0.7" right="0.7" top="0.75" bottom="0.75" header="0.3" footer="0.3"/>
  <pageSetup paperSize="9" scale="4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92"/>
  <sheetViews>
    <sheetView workbookViewId="0">
      <selection activeCell="D9" sqref="D9"/>
    </sheetView>
  </sheetViews>
  <sheetFormatPr defaultRowHeight="15" x14ac:dyDescent="0.25"/>
  <cols>
    <col min="2" max="2" width="10" style="476" customWidth="1"/>
    <col min="3" max="3" width="9.140625" style="476"/>
  </cols>
  <sheetData>
    <row r="1" spans="2:3" ht="15.75" x14ac:dyDescent="0.25">
      <c r="B1" s="935">
        <v>7</v>
      </c>
      <c r="C1" s="935"/>
    </row>
    <row r="2" spans="2:3" x14ac:dyDescent="0.25">
      <c r="B2" s="1219" t="s">
        <v>1202</v>
      </c>
      <c r="C2" s="1220"/>
    </row>
    <row r="3" spans="2:3" x14ac:dyDescent="0.25">
      <c r="B3" s="1203" t="s">
        <v>1200</v>
      </c>
      <c r="C3" s="1204"/>
    </row>
    <row r="4" spans="2:3" x14ac:dyDescent="0.25">
      <c r="B4" s="1205"/>
      <c r="C4" s="1206"/>
    </row>
    <row r="5" spans="2:3" x14ac:dyDescent="0.25">
      <c r="B5" s="1207"/>
      <c r="C5" s="1208"/>
    </row>
    <row r="6" spans="2:3" x14ac:dyDescent="0.25">
      <c r="B6" s="1211" t="s">
        <v>1206</v>
      </c>
      <c r="C6" s="1212"/>
    </row>
    <row r="7" spans="2:3" x14ac:dyDescent="0.25">
      <c r="B7" s="1213"/>
      <c r="C7" s="1214"/>
    </row>
    <row r="8" spans="2:3" ht="30" x14ac:dyDescent="0.25">
      <c r="B8" s="939" t="s">
        <v>1082</v>
      </c>
      <c r="C8" s="939" t="s">
        <v>1083</v>
      </c>
    </row>
    <row r="9" spans="2:3" x14ac:dyDescent="0.25">
      <c r="B9" s="788"/>
      <c r="C9" s="815"/>
    </row>
    <row r="10" spans="2:3" x14ac:dyDescent="0.25">
      <c r="B10" s="835">
        <v>1.92</v>
      </c>
      <c r="C10" s="835">
        <v>48</v>
      </c>
    </row>
    <row r="11" spans="2:3" x14ac:dyDescent="0.25">
      <c r="B11" s="835" t="s">
        <v>1081</v>
      </c>
      <c r="C11" s="835" t="s">
        <v>1081</v>
      </c>
    </row>
    <row r="12" spans="2:3" x14ac:dyDescent="0.25">
      <c r="B12" s="896">
        <v>17</v>
      </c>
      <c r="C12" s="896">
        <v>340</v>
      </c>
    </row>
    <row r="13" spans="2:3" x14ac:dyDescent="0.25">
      <c r="B13" s="835"/>
      <c r="C13" s="835">
        <v>0</v>
      </c>
    </row>
    <row r="14" spans="2:3" x14ac:dyDescent="0.25">
      <c r="B14" s="835"/>
      <c r="C14" s="835">
        <v>0</v>
      </c>
    </row>
    <row r="15" spans="2:3" x14ac:dyDescent="0.25">
      <c r="B15" s="835" t="s">
        <v>1081</v>
      </c>
      <c r="C15" s="835" t="s">
        <v>1081</v>
      </c>
    </row>
    <row r="16" spans="2:3" x14ac:dyDescent="0.25">
      <c r="B16" s="959">
        <v>8</v>
      </c>
      <c r="C16" s="959">
        <v>720</v>
      </c>
    </row>
    <row r="17" spans="2:3" x14ac:dyDescent="0.25">
      <c r="B17" s="959">
        <v>1</v>
      </c>
      <c r="C17" s="959">
        <v>150</v>
      </c>
    </row>
    <row r="18" spans="2:3" x14ac:dyDescent="0.25">
      <c r="B18" s="959">
        <v>10</v>
      </c>
      <c r="C18" s="959">
        <v>500</v>
      </c>
    </row>
    <row r="19" spans="2:3" x14ac:dyDescent="0.25">
      <c r="B19" s="835">
        <v>2</v>
      </c>
      <c r="C19" s="835">
        <v>40</v>
      </c>
    </row>
    <row r="20" spans="2:3" x14ac:dyDescent="0.25">
      <c r="B20" s="835"/>
      <c r="C20" s="835">
        <v>0</v>
      </c>
    </row>
    <row r="21" spans="2:3" x14ac:dyDescent="0.25">
      <c r="B21" s="835">
        <v>1</v>
      </c>
      <c r="C21" s="836">
        <f>B21*25</f>
        <v>25</v>
      </c>
    </row>
    <row r="22" spans="2:3" x14ac:dyDescent="0.25">
      <c r="B22" s="835"/>
      <c r="C22" s="835">
        <v>0</v>
      </c>
    </row>
    <row r="23" spans="2:3" x14ac:dyDescent="0.25">
      <c r="B23" s="898">
        <v>70</v>
      </c>
      <c r="C23" s="898">
        <v>2100</v>
      </c>
    </row>
    <row r="24" spans="2:3" x14ac:dyDescent="0.25">
      <c r="B24" s="835"/>
      <c r="C24" s="835">
        <v>0</v>
      </c>
    </row>
    <row r="25" spans="2:3" x14ac:dyDescent="0.25">
      <c r="B25" s="835"/>
      <c r="C25" s="835">
        <v>0</v>
      </c>
    </row>
    <row r="26" spans="2:3" x14ac:dyDescent="0.25">
      <c r="B26" s="944">
        <v>1</v>
      </c>
      <c r="C26" s="944">
        <v>100</v>
      </c>
    </row>
    <row r="27" spans="2:3" x14ac:dyDescent="0.25">
      <c r="B27" s="835"/>
      <c r="C27" s="835" t="s">
        <v>1201</v>
      </c>
    </row>
    <row r="28" spans="2:3" x14ac:dyDescent="0.25">
      <c r="B28" s="835" t="s">
        <v>1081</v>
      </c>
      <c r="C28" s="835" t="s">
        <v>1081</v>
      </c>
    </row>
    <row r="29" spans="2:3" x14ac:dyDescent="0.25">
      <c r="B29" s="835"/>
      <c r="C29" s="835">
        <v>0</v>
      </c>
    </row>
    <row r="30" spans="2:3" x14ac:dyDescent="0.25">
      <c r="B30" s="894">
        <v>21</v>
      </c>
      <c r="C30" s="894">
        <v>630</v>
      </c>
    </row>
    <row r="31" spans="2:3" x14ac:dyDescent="0.25">
      <c r="B31" s="835">
        <v>1</v>
      </c>
      <c r="C31" s="835">
        <v>40</v>
      </c>
    </row>
    <row r="32" spans="2:3" x14ac:dyDescent="0.25">
      <c r="B32" s="835" t="s">
        <v>1081</v>
      </c>
      <c r="C32" s="835" t="s">
        <v>1081</v>
      </c>
    </row>
    <row r="33" spans="2:3" x14ac:dyDescent="0.25">
      <c r="B33" s="835"/>
      <c r="C33" s="835">
        <v>0</v>
      </c>
    </row>
    <row r="34" spans="2:3" x14ac:dyDescent="0.25">
      <c r="B34" s="835"/>
      <c r="C34" s="835">
        <v>0</v>
      </c>
    </row>
    <row r="35" spans="2:3" x14ac:dyDescent="0.25">
      <c r="B35" s="835"/>
      <c r="C35" s="835">
        <v>0</v>
      </c>
    </row>
    <row r="36" spans="2:3" x14ac:dyDescent="0.25">
      <c r="B36" s="835"/>
      <c r="C36" s="835"/>
    </row>
    <row r="37" spans="2:3" x14ac:dyDescent="0.25">
      <c r="B37" s="835"/>
      <c r="C37" s="835">
        <v>0</v>
      </c>
    </row>
    <row r="38" spans="2:3" x14ac:dyDescent="0.25">
      <c r="B38" s="962">
        <v>1</v>
      </c>
      <c r="C38" s="962">
        <v>800</v>
      </c>
    </row>
    <row r="39" spans="2:3" x14ac:dyDescent="0.25">
      <c r="B39" s="835"/>
      <c r="C39" s="835">
        <v>0</v>
      </c>
    </row>
    <row r="40" spans="2:3" x14ac:dyDescent="0.25">
      <c r="B40" s="835" t="s">
        <v>1081</v>
      </c>
      <c r="C40" s="835" t="s">
        <v>1081</v>
      </c>
    </row>
    <row r="41" spans="2:3" x14ac:dyDescent="0.25">
      <c r="B41" s="835"/>
      <c r="C41" s="835">
        <v>0</v>
      </c>
    </row>
    <row r="42" spans="2:3" x14ac:dyDescent="0.25">
      <c r="B42" s="835"/>
      <c r="C42" s="835">
        <v>0</v>
      </c>
    </row>
    <row r="43" spans="2:3" x14ac:dyDescent="0.25">
      <c r="B43" s="835"/>
      <c r="C43" s="835">
        <v>0</v>
      </c>
    </row>
    <row r="44" spans="2:3" x14ac:dyDescent="0.25">
      <c r="B44" s="835"/>
      <c r="C44" s="835">
        <v>0</v>
      </c>
    </row>
    <row r="45" spans="2:3" x14ac:dyDescent="0.25">
      <c r="B45" s="835"/>
      <c r="C45" s="835"/>
    </row>
    <row r="46" spans="2:3" x14ac:dyDescent="0.25">
      <c r="B46" s="835" t="s">
        <v>1081</v>
      </c>
      <c r="C46" s="835" t="s">
        <v>1081</v>
      </c>
    </row>
    <row r="47" spans="2:3" x14ac:dyDescent="0.25">
      <c r="B47" s="835"/>
      <c r="C47" s="835">
        <v>0</v>
      </c>
    </row>
    <row r="48" spans="2:3" x14ac:dyDescent="0.25">
      <c r="B48" s="835"/>
      <c r="C48" s="835">
        <v>0</v>
      </c>
    </row>
    <row r="49" spans="2:3" x14ac:dyDescent="0.25">
      <c r="B49" s="835" t="s">
        <v>1081</v>
      </c>
      <c r="C49" s="835" t="s">
        <v>1081</v>
      </c>
    </row>
    <row r="50" spans="2:3" x14ac:dyDescent="0.25">
      <c r="B50" s="835"/>
      <c r="C50" s="835">
        <v>0</v>
      </c>
    </row>
    <row r="51" spans="2:3" x14ac:dyDescent="0.25">
      <c r="B51" s="835"/>
      <c r="C51" s="835">
        <v>0</v>
      </c>
    </row>
    <row r="52" spans="2:3" x14ac:dyDescent="0.25">
      <c r="B52" s="835"/>
      <c r="C52" s="835">
        <v>0</v>
      </c>
    </row>
    <row r="53" spans="2:3" x14ac:dyDescent="0.25">
      <c r="B53" s="835"/>
      <c r="C53" s="835">
        <v>0</v>
      </c>
    </row>
    <row r="54" spans="2:3" x14ac:dyDescent="0.25">
      <c r="B54" s="835" t="s">
        <v>1081</v>
      </c>
      <c r="C54" s="835" t="s">
        <v>1081</v>
      </c>
    </row>
    <row r="55" spans="2:3" x14ac:dyDescent="0.25">
      <c r="B55" s="835"/>
      <c r="C55" s="835">
        <v>0</v>
      </c>
    </row>
    <row r="56" spans="2:3" x14ac:dyDescent="0.25">
      <c r="B56" s="835"/>
      <c r="C56" s="835">
        <v>0</v>
      </c>
    </row>
    <row r="57" spans="2:3" x14ac:dyDescent="0.25">
      <c r="B57" s="956" t="s">
        <v>1081</v>
      </c>
      <c r="C57" s="956" t="s">
        <v>1081</v>
      </c>
    </row>
    <row r="58" spans="2:3" x14ac:dyDescent="0.25">
      <c r="B58" s="956"/>
      <c r="C58" s="956">
        <v>0</v>
      </c>
    </row>
    <row r="59" spans="2:3" x14ac:dyDescent="0.25">
      <c r="B59" s="956"/>
      <c r="C59" s="956">
        <v>0</v>
      </c>
    </row>
    <row r="60" spans="2:3" x14ac:dyDescent="0.25">
      <c r="B60" s="956"/>
      <c r="C60" s="956">
        <v>0</v>
      </c>
    </row>
    <row r="61" spans="2:3" x14ac:dyDescent="0.25">
      <c r="B61" s="956"/>
      <c r="C61" s="956">
        <v>0</v>
      </c>
    </row>
    <row r="62" spans="2:3" x14ac:dyDescent="0.25">
      <c r="B62" s="956"/>
      <c r="C62" s="956">
        <v>0</v>
      </c>
    </row>
    <row r="63" spans="2:3" x14ac:dyDescent="0.25">
      <c r="B63" s="956" t="s">
        <v>1081</v>
      </c>
      <c r="C63" s="956" t="s">
        <v>1081</v>
      </c>
    </row>
    <row r="64" spans="2:3" x14ac:dyDescent="0.25">
      <c r="B64" s="956">
        <v>1</v>
      </c>
      <c r="C64" s="956">
        <v>300</v>
      </c>
    </row>
    <row r="65" spans="2:3" x14ac:dyDescent="0.25">
      <c r="B65" s="956"/>
      <c r="C65" s="956">
        <v>0</v>
      </c>
    </row>
    <row r="66" spans="2:3" x14ac:dyDescent="0.25">
      <c r="B66" s="956"/>
      <c r="C66" s="956">
        <v>0</v>
      </c>
    </row>
    <row r="67" spans="2:3" x14ac:dyDescent="0.25">
      <c r="B67" s="956"/>
      <c r="C67" s="956">
        <v>0</v>
      </c>
    </row>
    <row r="68" spans="2:3" x14ac:dyDescent="0.25">
      <c r="B68" s="956"/>
      <c r="C68" s="956">
        <v>0</v>
      </c>
    </row>
    <row r="69" spans="2:3" x14ac:dyDescent="0.25">
      <c r="B69" s="956"/>
      <c r="C69" s="956">
        <v>0</v>
      </c>
    </row>
    <row r="70" spans="2:3" x14ac:dyDescent="0.25">
      <c r="B70" s="956"/>
      <c r="C70" s="956">
        <v>0</v>
      </c>
    </row>
    <row r="71" spans="2:3" x14ac:dyDescent="0.25">
      <c r="B71" s="956"/>
      <c r="C71" s="956">
        <v>0</v>
      </c>
    </row>
    <row r="72" spans="2:3" x14ac:dyDescent="0.25">
      <c r="B72" s="956" t="s">
        <v>1081</v>
      </c>
      <c r="C72" s="956" t="s">
        <v>1081</v>
      </c>
    </row>
    <row r="73" spans="2:3" x14ac:dyDescent="0.25">
      <c r="B73" s="835" t="s">
        <v>1081</v>
      </c>
      <c r="C73" s="835" t="s">
        <v>1081</v>
      </c>
    </row>
    <row r="74" spans="2:3" x14ac:dyDescent="0.25">
      <c r="B74" s="907">
        <v>6</v>
      </c>
      <c r="C74" s="907">
        <v>450</v>
      </c>
    </row>
    <row r="75" spans="2:3" x14ac:dyDescent="0.25">
      <c r="B75" s="835">
        <v>3</v>
      </c>
      <c r="C75" s="835">
        <v>90</v>
      </c>
    </row>
    <row r="76" spans="2:3" x14ac:dyDescent="0.25">
      <c r="B76" s="835" t="s">
        <v>1081</v>
      </c>
      <c r="C76" s="835" t="s">
        <v>1081</v>
      </c>
    </row>
    <row r="77" spans="2:3" x14ac:dyDescent="0.25">
      <c r="B77" s="835"/>
      <c r="C77" s="835">
        <v>0</v>
      </c>
    </row>
    <row r="78" spans="2:3" x14ac:dyDescent="0.25">
      <c r="B78" s="835"/>
      <c r="C78" s="835">
        <v>0</v>
      </c>
    </row>
    <row r="79" spans="2:3" x14ac:dyDescent="0.25">
      <c r="B79" s="835"/>
      <c r="C79" s="835">
        <v>0</v>
      </c>
    </row>
    <row r="80" spans="2:3" x14ac:dyDescent="0.25">
      <c r="B80" s="835" t="s">
        <v>1081</v>
      </c>
      <c r="C80" s="835" t="s">
        <v>1081</v>
      </c>
    </row>
    <row r="81" spans="2:3" x14ac:dyDescent="0.25">
      <c r="B81" s="835"/>
      <c r="C81" s="835">
        <v>0</v>
      </c>
    </row>
    <row r="82" spans="2:3" x14ac:dyDescent="0.25">
      <c r="B82" s="835">
        <v>1</v>
      </c>
      <c r="C82" s="835">
        <v>30</v>
      </c>
    </row>
    <row r="83" spans="2:3" x14ac:dyDescent="0.25">
      <c r="B83" s="835" t="s">
        <v>1081</v>
      </c>
      <c r="C83" s="835" t="s">
        <v>1081</v>
      </c>
    </row>
    <row r="84" spans="2:3" x14ac:dyDescent="0.25">
      <c r="B84" s="835"/>
      <c r="C84" s="835">
        <v>0</v>
      </c>
    </row>
    <row r="85" spans="2:3" x14ac:dyDescent="0.25">
      <c r="B85" s="835"/>
      <c r="C85" s="835">
        <v>0</v>
      </c>
    </row>
    <row r="86" spans="2:3" x14ac:dyDescent="0.25">
      <c r="B86" s="956" t="s">
        <v>1081</v>
      </c>
      <c r="C86" s="956" t="s">
        <v>1081</v>
      </c>
    </row>
    <row r="87" spans="2:3" x14ac:dyDescent="0.25">
      <c r="B87" s="956"/>
      <c r="C87" s="956">
        <v>0</v>
      </c>
    </row>
    <row r="88" spans="2:3" x14ac:dyDescent="0.25">
      <c r="B88" s="956">
        <v>1</v>
      </c>
      <c r="C88" s="956">
        <v>300</v>
      </c>
    </row>
    <row r="89" spans="2:3" x14ac:dyDescent="0.25">
      <c r="B89" s="956"/>
      <c r="C89" s="956">
        <v>0</v>
      </c>
    </row>
    <row r="90" spans="2:3" x14ac:dyDescent="0.25">
      <c r="B90" s="956"/>
      <c r="C90" s="956">
        <v>0</v>
      </c>
    </row>
    <row r="91" spans="2:3" x14ac:dyDescent="0.25">
      <c r="B91" s="956">
        <v>2</v>
      </c>
      <c r="C91" s="956">
        <v>100</v>
      </c>
    </row>
    <row r="92" spans="2:3" x14ac:dyDescent="0.25">
      <c r="B92" s="968"/>
      <c r="C92" s="968">
        <v>6763</v>
      </c>
    </row>
  </sheetData>
  <mergeCells count="3">
    <mergeCell ref="B2:C2"/>
    <mergeCell ref="B3:C5"/>
    <mergeCell ref="B6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Z223"/>
  <sheetViews>
    <sheetView topLeftCell="A109" workbookViewId="0">
      <selection activeCell="G136" sqref="G136"/>
    </sheetView>
  </sheetViews>
  <sheetFormatPr defaultRowHeight="15" x14ac:dyDescent="0.25"/>
  <cols>
    <col min="1" max="1" width="5.7109375" customWidth="1"/>
    <col min="2" max="2" width="19.85546875" customWidth="1"/>
    <col min="3" max="3" width="58.140625" customWidth="1"/>
    <col min="4" max="4" width="20" customWidth="1"/>
    <col min="5" max="5" width="30.85546875" customWidth="1"/>
    <col min="6" max="6" width="14.85546875" style="107" customWidth="1"/>
    <col min="7" max="7" width="16.7109375" style="107" customWidth="1"/>
    <col min="10" max="10" width="6.42578125" customWidth="1"/>
    <col min="11" max="11" width="18.7109375" customWidth="1"/>
    <col min="12" max="12" width="58.28515625" customWidth="1"/>
    <col min="13" max="13" width="17.85546875" customWidth="1"/>
    <col min="14" max="14" width="21.5703125" customWidth="1"/>
    <col min="15" max="15" width="12.7109375" customWidth="1"/>
    <col min="16" max="16" width="16.7109375" customWidth="1"/>
    <col min="17" max="17" width="9.85546875" customWidth="1"/>
    <col min="19" max="19" width="12.85546875" style="187" customWidth="1"/>
    <col min="20" max="20" width="10.42578125" customWidth="1"/>
    <col min="21" max="21" width="57.85546875" customWidth="1"/>
    <col min="22" max="22" width="15.85546875" customWidth="1"/>
    <col min="23" max="23" width="10.140625" customWidth="1"/>
    <col min="24" max="24" width="19.140625" customWidth="1"/>
    <col min="25" max="25" width="9.42578125" customWidth="1"/>
  </cols>
  <sheetData>
    <row r="1" spans="1:26" ht="45" customHeight="1" thickBot="1" x14ac:dyDescent="0.3">
      <c r="A1" s="1105" t="s">
        <v>1022</v>
      </c>
      <c r="B1" s="1105"/>
      <c r="C1" s="1105"/>
      <c r="D1" s="1105"/>
      <c r="E1" s="1105"/>
      <c r="F1" s="1105"/>
      <c r="G1" s="1105"/>
      <c r="H1" s="1105"/>
      <c r="J1" s="1109" t="s">
        <v>390</v>
      </c>
      <c r="K1" s="1110"/>
      <c r="L1" s="1110"/>
      <c r="M1" s="1110"/>
      <c r="N1" s="1110"/>
      <c r="O1" s="1110"/>
      <c r="P1" s="1110"/>
      <c r="Q1" s="1111"/>
      <c r="T1" s="1109" t="s">
        <v>957</v>
      </c>
      <c r="U1" s="1110"/>
      <c r="V1" s="1110"/>
      <c r="W1" s="1110"/>
      <c r="X1" s="1110"/>
      <c r="Y1" s="1111"/>
    </row>
    <row r="2" spans="1:26" ht="17.25" customHeight="1" x14ac:dyDescent="0.25">
      <c r="A2" s="62"/>
      <c r="B2" s="62" t="s">
        <v>25</v>
      </c>
      <c r="C2" s="63" t="s">
        <v>18</v>
      </c>
      <c r="D2" s="62" t="s">
        <v>19</v>
      </c>
      <c r="E2" s="62" t="s">
        <v>20</v>
      </c>
      <c r="F2" s="109" t="s">
        <v>22</v>
      </c>
      <c r="G2" s="109" t="s">
        <v>21</v>
      </c>
      <c r="H2" s="62" t="s">
        <v>23</v>
      </c>
      <c r="J2" s="480"/>
      <c r="K2" s="480" t="s">
        <v>25</v>
      </c>
      <c r="L2" s="481" t="s">
        <v>18</v>
      </c>
      <c r="M2" s="480" t="s">
        <v>19</v>
      </c>
      <c r="N2" s="480" t="s">
        <v>20</v>
      </c>
      <c r="O2" s="480" t="s">
        <v>22</v>
      </c>
      <c r="P2" s="480" t="s">
        <v>21</v>
      </c>
      <c r="Q2" s="480" t="s">
        <v>23</v>
      </c>
      <c r="S2" s="127"/>
      <c r="T2" s="1120" t="s">
        <v>951</v>
      </c>
      <c r="U2" s="1120" t="s">
        <v>952</v>
      </c>
      <c r="V2" s="1120" t="s">
        <v>953</v>
      </c>
      <c r="W2" s="1120" t="s">
        <v>954</v>
      </c>
      <c r="X2" s="1120" t="s">
        <v>955</v>
      </c>
      <c r="Y2" s="1120" t="s">
        <v>956</v>
      </c>
    </row>
    <row r="3" spans="1:26" x14ac:dyDescent="0.25">
      <c r="A3" s="61">
        <v>1</v>
      </c>
      <c r="B3" s="56" t="s">
        <v>258</v>
      </c>
      <c r="C3" s="57" t="s">
        <v>257</v>
      </c>
      <c r="D3" s="58" t="s">
        <v>259</v>
      </c>
      <c r="E3" s="57" t="s">
        <v>121</v>
      </c>
      <c r="F3" s="58" t="s">
        <v>186</v>
      </c>
      <c r="G3" s="60" t="s">
        <v>3</v>
      </c>
      <c r="H3" s="56">
        <v>2785</v>
      </c>
      <c r="J3" s="61">
        <v>1</v>
      </c>
      <c r="K3" s="56" t="s">
        <v>258</v>
      </c>
      <c r="L3" s="57" t="s">
        <v>338</v>
      </c>
      <c r="M3" s="57" t="s">
        <v>339</v>
      </c>
      <c r="N3" s="57" t="s">
        <v>121</v>
      </c>
      <c r="O3" s="69" t="s">
        <v>186</v>
      </c>
      <c r="P3" s="58" t="s">
        <v>3</v>
      </c>
      <c r="Q3" s="56">
        <v>3784</v>
      </c>
      <c r="S3" s="147"/>
      <c r="T3" s="1118"/>
      <c r="U3" s="1118"/>
      <c r="V3" s="1118"/>
      <c r="W3" s="1118"/>
      <c r="X3" s="1118"/>
      <c r="Y3" s="1118"/>
    </row>
    <row r="4" spans="1:26" ht="15.75" x14ac:dyDescent="0.25">
      <c r="A4" s="61">
        <v>2</v>
      </c>
      <c r="B4" s="56" t="s">
        <v>258</v>
      </c>
      <c r="C4" s="57" t="s">
        <v>257</v>
      </c>
      <c r="D4" s="57" t="s">
        <v>260</v>
      </c>
      <c r="E4" s="57" t="s">
        <v>8</v>
      </c>
      <c r="F4" s="58" t="s">
        <v>103</v>
      </c>
      <c r="G4" s="60" t="s">
        <v>8</v>
      </c>
      <c r="H4" s="56">
        <v>480</v>
      </c>
      <c r="J4" s="61">
        <v>2</v>
      </c>
      <c r="K4" s="56" t="s">
        <v>258</v>
      </c>
      <c r="L4" s="57" t="s">
        <v>319</v>
      </c>
      <c r="M4" s="57" t="s">
        <v>322</v>
      </c>
      <c r="N4" s="57" t="s">
        <v>3</v>
      </c>
      <c r="O4" s="57" t="s">
        <v>186</v>
      </c>
      <c r="P4" s="58" t="s">
        <v>3</v>
      </c>
      <c r="Q4" s="56">
        <v>3501</v>
      </c>
      <c r="S4" s="147"/>
      <c r="T4" s="194">
        <v>1</v>
      </c>
      <c r="U4" s="195" t="s">
        <v>319</v>
      </c>
      <c r="V4" s="195" t="s">
        <v>320</v>
      </c>
      <c r="W4" s="478">
        <v>11281</v>
      </c>
      <c r="X4" s="179">
        <v>1961.9</v>
      </c>
      <c r="Y4" s="179">
        <v>5.75</v>
      </c>
    </row>
    <row r="5" spans="1:26" ht="15.75" x14ac:dyDescent="0.25">
      <c r="A5" s="61">
        <v>3</v>
      </c>
      <c r="B5" s="56" t="s">
        <v>258</v>
      </c>
      <c r="C5" s="57" t="s">
        <v>257</v>
      </c>
      <c r="D5" s="57" t="s">
        <v>261</v>
      </c>
      <c r="E5" s="57" t="s">
        <v>8</v>
      </c>
      <c r="F5" s="58" t="s">
        <v>103</v>
      </c>
      <c r="G5" s="60" t="s">
        <v>8</v>
      </c>
      <c r="H5" s="56">
        <v>495</v>
      </c>
      <c r="J5" s="61">
        <v>3</v>
      </c>
      <c r="K5" s="56" t="s">
        <v>258</v>
      </c>
      <c r="L5" s="57" t="s">
        <v>360</v>
      </c>
      <c r="M5" s="57" t="s">
        <v>369</v>
      </c>
      <c r="N5" s="57" t="s">
        <v>8</v>
      </c>
      <c r="O5" s="57" t="s">
        <v>103</v>
      </c>
      <c r="P5" s="58" t="s">
        <v>8</v>
      </c>
      <c r="Q5" s="56">
        <v>3335</v>
      </c>
      <c r="T5" s="194">
        <v>2</v>
      </c>
      <c r="U5" s="195" t="s">
        <v>338</v>
      </c>
      <c r="V5" s="195" t="s">
        <v>339</v>
      </c>
      <c r="W5" s="478">
        <v>8526</v>
      </c>
      <c r="X5" s="179">
        <v>757.9</v>
      </c>
      <c r="Y5" s="179">
        <v>11.25</v>
      </c>
    </row>
    <row r="6" spans="1:26" ht="15.75" x14ac:dyDescent="0.25">
      <c r="A6" s="61">
        <v>4</v>
      </c>
      <c r="B6" s="56" t="s">
        <v>258</v>
      </c>
      <c r="C6" s="57" t="s">
        <v>257</v>
      </c>
      <c r="D6" s="57" t="s">
        <v>262</v>
      </c>
      <c r="E6" s="57" t="s">
        <v>8</v>
      </c>
      <c r="F6" s="58" t="s">
        <v>103</v>
      </c>
      <c r="G6" s="60" t="s">
        <v>8</v>
      </c>
      <c r="H6" s="56">
        <v>660</v>
      </c>
      <c r="J6" s="61">
        <v>4</v>
      </c>
      <c r="K6" s="56" t="s">
        <v>258</v>
      </c>
      <c r="L6" s="57" t="s">
        <v>319</v>
      </c>
      <c r="M6" s="57" t="s">
        <v>321</v>
      </c>
      <c r="N6" s="69" t="s">
        <v>102</v>
      </c>
      <c r="O6" s="57" t="s">
        <v>103</v>
      </c>
      <c r="P6" s="71" t="s">
        <v>102</v>
      </c>
      <c r="Q6" s="56">
        <v>2815</v>
      </c>
      <c r="T6" s="194">
        <v>3</v>
      </c>
      <c r="U6" s="195" t="s">
        <v>360</v>
      </c>
      <c r="V6" s="195" t="s">
        <v>361</v>
      </c>
      <c r="W6" s="478">
        <v>7135</v>
      </c>
      <c r="X6" s="179">
        <v>407.7</v>
      </c>
      <c r="Y6" s="179">
        <v>17.5</v>
      </c>
    </row>
    <row r="7" spans="1:26" ht="15.75" x14ac:dyDescent="0.25">
      <c r="A7" s="61">
        <v>5</v>
      </c>
      <c r="B7" s="56" t="s">
        <v>258</v>
      </c>
      <c r="C7" s="57" t="s">
        <v>257</v>
      </c>
      <c r="D7" s="57" t="s">
        <v>263</v>
      </c>
      <c r="E7" s="57" t="s">
        <v>3</v>
      </c>
      <c r="F7" s="58" t="s">
        <v>186</v>
      </c>
      <c r="G7" s="60" t="s">
        <v>3</v>
      </c>
      <c r="H7" s="56">
        <v>510</v>
      </c>
      <c r="J7" s="61">
        <v>5</v>
      </c>
      <c r="K7" s="56" t="s">
        <v>258</v>
      </c>
      <c r="L7" s="57" t="s">
        <v>257</v>
      </c>
      <c r="M7" s="58" t="s">
        <v>259</v>
      </c>
      <c r="N7" s="57" t="s">
        <v>121</v>
      </c>
      <c r="O7" s="57" t="s">
        <v>186</v>
      </c>
      <c r="P7" s="60" t="s">
        <v>3</v>
      </c>
      <c r="Q7" s="56">
        <v>2785</v>
      </c>
      <c r="T7" s="194">
        <v>4</v>
      </c>
      <c r="U7" s="195" t="s">
        <v>306</v>
      </c>
      <c r="V7" s="195" t="s">
        <v>289</v>
      </c>
      <c r="W7" s="478">
        <v>6695</v>
      </c>
      <c r="X7" s="179">
        <v>453.9</v>
      </c>
      <c r="Y7" s="179">
        <v>14.75</v>
      </c>
    </row>
    <row r="8" spans="1:26" ht="15.75" x14ac:dyDescent="0.25">
      <c r="A8" s="61">
        <v>6</v>
      </c>
      <c r="B8" s="56" t="s">
        <v>258</v>
      </c>
      <c r="C8" s="57" t="s">
        <v>257</v>
      </c>
      <c r="D8" s="57" t="s">
        <v>264</v>
      </c>
      <c r="E8" s="57" t="s">
        <v>14</v>
      </c>
      <c r="F8" s="58" t="s">
        <v>103</v>
      </c>
      <c r="G8" s="60"/>
      <c r="H8" s="56">
        <v>705</v>
      </c>
      <c r="J8" s="61">
        <v>6</v>
      </c>
      <c r="K8" s="56" t="s">
        <v>258</v>
      </c>
      <c r="L8" s="57" t="s">
        <v>306</v>
      </c>
      <c r="M8" s="57" t="s">
        <v>508</v>
      </c>
      <c r="N8" s="69" t="s">
        <v>513</v>
      </c>
      <c r="O8" s="57" t="s">
        <v>186</v>
      </c>
      <c r="P8" s="58" t="s">
        <v>3</v>
      </c>
      <c r="Q8" s="56">
        <v>2770</v>
      </c>
      <c r="T8" s="194">
        <v>5</v>
      </c>
      <c r="U8" s="195" t="s">
        <v>359</v>
      </c>
      <c r="V8" s="195" t="s">
        <v>352</v>
      </c>
      <c r="W8" s="478">
        <v>5983</v>
      </c>
      <c r="X8" s="179">
        <v>683.8</v>
      </c>
      <c r="Y8" s="179">
        <v>8.75</v>
      </c>
    </row>
    <row r="9" spans="1:26" ht="15.75" x14ac:dyDescent="0.25">
      <c r="A9" s="61">
        <v>7</v>
      </c>
      <c r="B9" s="56" t="s">
        <v>258</v>
      </c>
      <c r="C9" s="57" t="s">
        <v>257</v>
      </c>
      <c r="D9" s="57" t="s">
        <v>265</v>
      </c>
      <c r="E9" s="57" t="s">
        <v>8</v>
      </c>
      <c r="F9" s="58" t="s">
        <v>103</v>
      </c>
      <c r="G9" s="60" t="s">
        <v>8</v>
      </c>
      <c r="H9" s="56">
        <v>575</v>
      </c>
      <c r="J9" s="61">
        <v>7</v>
      </c>
      <c r="K9" s="56" t="s">
        <v>258</v>
      </c>
      <c r="L9" s="57" t="s">
        <v>382</v>
      </c>
      <c r="M9" s="57" t="s">
        <v>384</v>
      </c>
      <c r="N9" s="57" t="s">
        <v>3</v>
      </c>
      <c r="O9" s="57" t="s">
        <v>186</v>
      </c>
      <c r="P9" s="58" t="s">
        <v>3</v>
      </c>
      <c r="Q9" s="56">
        <v>2750</v>
      </c>
      <c r="T9" s="194">
        <v>6</v>
      </c>
      <c r="U9" s="195" t="s">
        <v>257</v>
      </c>
      <c r="V9" s="196" t="s">
        <v>259</v>
      </c>
      <c r="W9" s="478">
        <v>4855</v>
      </c>
      <c r="X9" s="179">
        <v>303.39999999999998</v>
      </c>
      <c r="Y9" s="179">
        <v>16</v>
      </c>
    </row>
    <row r="10" spans="1:26" ht="15.75" x14ac:dyDescent="0.25">
      <c r="A10" s="61">
        <v>8</v>
      </c>
      <c r="B10" s="56" t="s">
        <v>258</v>
      </c>
      <c r="C10" s="57" t="s">
        <v>257</v>
      </c>
      <c r="D10" s="57" t="s">
        <v>266</v>
      </c>
      <c r="E10" s="57" t="s">
        <v>8</v>
      </c>
      <c r="F10" s="58" t="s">
        <v>103</v>
      </c>
      <c r="G10" s="60" t="s">
        <v>8</v>
      </c>
      <c r="H10" s="56">
        <v>295</v>
      </c>
      <c r="J10" s="61">
        <v>8</v>
      </c>
      <c r="K10" s="56" t="s">
        <v>258</v>
      </c>
      <c r="L10" s="57" t="s">
        <v>359</v>
      </c>
      <c r="M10" s="57" t="s">
        <v>357</v>
      </c>
      <c r="N10" s="57" t="s">
        <v>14</v>
      </c>
      <c r="O10" s="57" t="s">
        <v>103</v>
      </c>
      <c r="P10" s="58"/>
      <c r="Q10" s="56">
        <v>2700</v>
      </c>
      <c r="T10" s="194">
        <v>7</v>
      </c>
      <c r="U10" s="195" t="s">
        <v>305</v>
      </c>
      <c r="V10" s="195" t="s">
        <v>299</v>
      </c>
      <c r="W10" s="478">
        <v>4600</v>
      </c>
      <c r="X10" s="179">
        <v>541.20000000000005</v>
      </c>
      <c r="Y10" s="179">
        <v>8.5</v>
      </c>
    </row>
    <row r="11" spans="1:26" ht="15.75" x14ac:dyDescent="0.25">
      <c r="A11" s="61">
        <v>9</v>
      </c>
      <c r="B11" s="56" t="s">
        <v>258</v>
      </c>
      <c r="C11" s="57" t="s">
        <v>257</v>
      </c>
      <c r="D11" s="57" t="s">
        <v>267</v>
      </c>
      <c r="E11" s="57" t="s">
        <v>14</v>
      </c>
      <c r="F11" s="58" t="s">
        <v>103</v>
      </c>
      <c r="G11" s="60"/>
      <c r="H11" s="56">
        <v>295</v>
      </c>
      <c r="J11" s="61">
        <v>9</v>
      </c>
      <c r="K11" s="56" t="s">
        <v>258</v>
      </c>
      <c r="L11" s="57" t="s">
        <v>319</v>
      </c>
      <c r="M11" s="57" t="s">
        <v>326</v>
      </c>
      <c r="N11" s="69" t="s">
        <v>8</v>
      </c>
      <c r="O11" s="57" t="s">
        <v>103</v>
      </c>
      <c r="P11" s="71" t="s">
        <v>8</v>
      </c>
      <c r="Q11" s="56">
        <v>2480</v>
      </c>
      <c r="T11" s="194">
        <v>8</v>
      </c>
      <c r="U11" s="195" t="s">
        <v>382</v>
      </c>
      <c r="V11" s="195" t="s">
        <v>383</v>
      </c>
      <c r="W11" s="478">
        <v>3600</v>
      </c>
      <c r="X11" s="179">
        <v>533.29999999999995</v>
      </c>
      <c r="Y11" s="179">
        <v>6.75</v>
      </c>
    </row>
    <row r="12" spans="1:26" ht="15.75" x14ac:dyDescent="0.25">
      <c r="A12" s="61">
        <v>10</v>
      </c>
      <c r="B12" s="56" t="s">
        <v>258</v>
      </c>
      <c r="C12" s="57" t="s">
        <v>257</v>
      </c>
      <c r="D12" s="57" t="s">
        <v>268</v>
      </c>
      <c r="E12" s="57" t="s">
        <v>8</v>
      </c>
      <c r="F12" s="58" t="s">
        <v>103</v>
      </c>
      <c r="G12" s="60" t="s">
        <v>8</v>
      </c>
      <c r="H12" s="56">
        <v>295</v>
      </c>
      <c r="J12" s="61">
        <v>10</v>
      </c>
      <c r="K12" s="56" t="s">
        <v>258</v>
      </c>
      <c r="L12" s="57" t="s">
        <v>338</v>
      </c>
      <c r="M12" s="57" t="s">
        <v>348</v>
      </c>
      <c r="N12" s="57" t="s">
        <v>8</v>
      </c>
      <c r="O12" s="57" t="s">
        <v>103</v>
      </c>
      <c r="P12" s="58" t="s">
        <v>8</v>
      </c>
      <c r="Q12" s="56">
        <v>2392</v>
      </c>
      <c r="T12" s="194">
        <v>9</v>
      </c>
      <c r="U12" s="197" t="s">
        <v>282</v>
      </c>
      <c r="V12" s="195" t="s">
        <v>283</v>
      </c>
      <c r="W12" s="478">
        <v>2646</v>
      </c>
      <c r="X12" s="179">
        <v>504</v>
      </c>
      <c r="Y12" s="179">
        <v>5.25</v>
      </c>
    </row>
    <row r="13" spans="1:26" ht="15.75" x14ac:dyDescent="0.25">
      <c r="A13" s="61">
        <v>11</v>
      </c>
      <c r="B13" s="56" t="s">
        <v>258</v>
      </c>
      <c r="C13" s="57" t="s">
        <v>257</v>
      </c>
      <c r="D13" s="57" t="s">
        <v>269</v>
      </c>
      <c r="E13" s="57" t="s">
        <v>14</v>
      </c>
      <c r="F13" s="60"/>
      <c r="G13" s="60"/>
      <c r="H13" s="56">
        <v>240</v>
      </c>
      <c r="J13" s="61">
        <v>11</v>
      </c>
      <c r="K13" s="56" t="s">
        <v>258</v>
      </c>
      <c r="L13" s="57" t="s">
        <v>305</v>
      </c>
      <c r="M13" s="57" t="s">
        <v>303</v>
      </c>
      <c r="N13" s="57" t="s">
        <v>14</v>
      </c>
      <c r="O13" s="57"/>
      <c r="P13" s="58"/>
      <c r="Q13" s="56">
        <v>2190</v>
      </c>
      <c r="T13" s="194">
        <v>10</v>
      </c>
      <c r="U13" s="195" t="s">
        <v>308</v>
      </c>
      <c r="V13" s="195" t="s">
        <v>309</v>
      </c>
      <c r="W13" s="478">
        <v>865</v>
      </c>
      <c r="X13" s="179">
        <v>98.8</v>
      </c>
      <c r="Y13" s="179">
        <v>8.75</v>
      </c>
    </row>
    <row r="14" spans="1:26" x14ac:dyDescent="0.25">
      <c r="A14" s="61">
        <v>12</v>
      </c>
      <c r="B14" s="56" t="s">
        <v>258</v>
      </c>
      <c r="C14" s="57" t="s">
        <v>257</v>
      </c>
      <c r="D14" s="58" t="s">
        <v>270</v>
      </c>
      <c r="E14" s="60" t="s">
        <v>3</v>
      </c>
      <c r="F14" s="58" t="s">
        <v>186</v>
      </c>
      <c r="G14" s="60" t="s">
        <v>3</v>
      </c>
      <c r="H14" s="56">
        <v>710</v>
      </c>
      <c r="J14" s="61">
        <v>12</v>
      </c>
      <c r="K14" s="56" t="s">
        <v>258</v>
      </c>
      <c r="L14" s="57" t="s">
        <v>359</v>
      </c>
      <c r="M14" s="57" t="s">
        <v>354</v>
      </c>
      <c r="N14" s="57" t="s">
        <v>8</v>
      </c>
      <c r="O14" s="57" t="s">
        <v>103</v>
      </c>
      <c r="P14" s="58"/>
      <c r="Q14" s="56">
        <v>2130</v>
      </c>
      <c r="W14">
        <f>SUM(W4:W13)</f>
        <v>56186</v>
      </c>
      <c r="Y14">
        <f>SUM(Y4:Y13)</f>
        <v>103.25</v>
      </c>
      <c r="Z14">
        <v>544.16999999999996</v>
      </c>
    </row>
    <row r="15" spans="1:26" x14ac:dyDescent="0.25">
      <c r="A15" s="61">
        <v>13</v>
      </c>
      <c r="B15" s="56" t="s">
        <v>258</v>
      </c>
      <c r="C15" s="57" t="s">
        <v>257</v>
      </c>
      <c r="D15" s="58" t="s">
        <v>271</v>
      </c>
      <c r="E15" s="58" t="s">
        <v>3</v>
      </c>
      <c r="F15" s="58" t="s">
        <v>186</v>
      </c>
      <c r="G15" s="60" t="s">
        <v>8</v>
      </c>
      <c r="H15" s="56">
        <v>622.5</v>
      </c>
      <c r="J15" s="61">
        <v>13</v>
      </c>
      <c r="K15" s="56" t="s">
        <v>258</v>
      </c>
      <c r="L15" s="57" t="s">
        <v>319</v>
      </c>
      <c r="M15" s="57" t="s">
        <v>332</v>
      </c>
      <c r="N15" s="57" t="s">
        <v>3</v>
      </c>
      <c r="O15" s="57" t="s">
        <v>186</v>
      </c>
      <c r="P15" s="58" t="s">
        <v>8</v>
      </c>
      <c r="Q15" s="56">
        <v>1995</v>
      </c>
    </row>
    <row r="16" spans="1:26" ht="18.75" customHeight="1" x14ac:dyDescent="0.25">
      <c r="A16" s="61">
        <v>14</v>
      </c>
      <c r="B16" s="56" t="s">
        <v>258</v>
      </c>
      <c r="C16" s="57" t="s">
        <v>257</v>
      </c>
      <c r="D16" s="57" t="s">
        <v>272</v>
      </c>
      <c r="E16" s="57" t="s">
        <v>8</v>
      </c>
      <c r="F16" s="58" t="s">
        <v>103</v>
      </c>
      <c r="G16" s="60" t="s">
        <v>8</v>
      </c>
      <c r="H16" s="56">
        <v>690.25</v>
      </c>
      <c r="J16" s="61">
        <v>14</v>
      </c>
      <c r="K16" s="56" t="s">
        <v>258</v>
      </c>
      <c r="L16" s="56" t="s">
        <v>282</v>
      </c>
      <c r="M16" s="57" t="s">
        <v>283</v>
      </c>
      <c r="N16" s="57" t="s">
        <v>121</v>
      </c>
      <c r="O16" s="57" t="s">
        <v>186</v>
      </c>
      <c r="P16" s="58" t="s">
        <v>3</v>
      </c>
      <c r="Q16" s="1087">
        <v>1721</v>
      </c>
      <c r="T16" s="1101" t="s">
        <v>984</v>
      </c>
      <c r="U16" s="1102"/>
      <c r="V16" s="1102"/>
      <c r="W16" s="1102"/>
      <c r="X16" s="1102"/>
      <c r="Y16" s="1103"/>
    </row>
    <row r="17" spans="1:25" ht="18.75" customHeight="1" x14ac:dyDescent="0.25">
      <c r="A17" s="61">
        <v>15</v>
      </c>
      <c r="B17" s="56" t="s">
        <v>258</v>
      </c>
      <c r="C17" s="57" t="s">
        <v>257</v>
      </c>
      <c r="D17" s="57" t="s">
        <v>273</v>
      </c>
      <c r="E17" s="57" t="s">
        <v>8</v>
      </c>
      <c r="F17" s="58" t="s">
        <v>103</v>
      </c>
      <c r="G17" s="60"/>
      <c r="H17" s="56">
        <v>175</v>
      </c>
      <c r="J17" s="61">
        <v>15</v>
      </c>
      <c r="K17" s="56" t="s">
        <v>258</v>
      </c>
      <c r="L17" s="57" t="s">
        <v>338</v>
      </c>
      <c r="M17" s="57" t="s">
        <v>349</v>
      </c>
      <c r="N17" s="57" t="s">
        <v>8</v>
      </c>
      <c r="O17" s="57" t="s">
        <v>103</v>
      </c>
      <c r="P17" s="58" t="s">
        <v>8</v>
      </c>
      <c r="Q17" s="56">
        <v>1659</v>
      </c>
      <c r="T17" s="1104"/>
      <c r="U17" s="1105"/>
      <c r="V17" s="1105"/>
      <c r="W17" s="1105"/>
      <c r="X17" s="1105"/>
      <c r="Y17" s="1106"/>
    </row>
    <row r="18" spans="1:25" x14ac:dyDescent="0.25">
      <c r="A18" s="61">
        <v>16</v>
      </c>
      <c r="B18" s="56" t="s">
        <v>258</v>
      </c>
      <c r="C18" s="57" t="s">
        <v>257</v>
      </c>
      <c r="D18" s="57" t="s">
        <v>274</v>
      </c>
      <c r="E18" s="57" t="s">
        <v>8</v>
      </c>
      <c r="F18" s="58" t="s">
        <v>103</v>
      </c>
      <c r="G18" s="60" t="s">
        <v>8</v>
      </c>
      <c r="H18" s="56">
        <v>190</v>
      </c>
      <c r="J18" s="61">
        <v>16</v>
      </c>
      <c r="K18" s="56" t="s">
        <v>258</v>
      </c>
      <c r="L18" s="57" t="s">
        <v>338</v>
      </c>
      <c r="M18" s="57" t="s">
        <v>342</v>
      </c>
      <c r="N18" s="57" t="s">
        <v>8</v>
      </c>
      <c r="O18" s="57" t="s">
        <v>103</v>
      </c>
      <c r="P18" s="58" t="s">
        <v>8</v>
      </c>
      <c r="Q18" s="56">
        <v>1559</v>
      </c>
      <c r="T18" s="1118" t="s">
        <v>951</v>
      </c>
      <c r="U18" s="1118" t="s">
        <v>952</v>
      </c>
      <c r="V18" s="1118" t="s">
        <v>953</v>
      </c>
      <c r="W18" s="1118" t="s">
        <v>954</v>
      </c>
      <c r="X18" s="1118" t="s">
        <v>955</v>
      </c>
      <c r="Y18" s="1118" t="s">
        <v>956</v>
      </c>
    </row>
    <row r="19" spans="1:25" x14ac:dyDescent="0.25">
      <c r="A19" s="61">
        <v>17</v>
      </c>
      <c r="B19" s="56" t="s">
        <v>258</v>
      </c>
      <c r="C19" s="57" t="s">
        <v>257</v>
      </c>
      <c r="D19" s="57" t="s">
        <v>275</v>
      </c>
      <c r="E19" s="57" t="s">
        <v>8</v>
      </c>
      <c r="F19" s="58" t="s">
        <v>103</v>
      </c>
      <c r="G19" s="60" t="s">
        <v>8</v>
      </c>
      <c r="H19" s="56">
        <v>55</v>
      </c>
      <c r="J19" s="61">
        <v>17</v>
      </c>
      <c r="K19" s="56" t="s">
        <v>258</v>
      </c>
      <c r="L19" s="57" t="s">
        <v>305</v>
      </c>
      <c r="M19" s="57" t="s">
        <v>302</v>
      </c>
      <c r="N19" s="57" t="s">
        <v>8</v>
      </c>
      <c r="O19" s="57" t="s">
        <v>103</v>
      </c>
      <c r="P19" s="58"/>
      <c r="Q19" s="56">
        <v>1460</v>
      </c>
      <c r="T19" s="1118"/>
      <c r="U19" s="1118"/>
      <c r="V19" s="1118"/>
      <c r="W19" s="1118"/>
      <c r="X19" s="1118"/>
      <c r="Y19" s="1118"/>
    </row>
    <row r="20" spans="1:25" ht="15.75" x14ac:dyDescent="0.25">
      <c r="A20" s="61">
        <v>18</v>
      </c>
      <c r="B20" s="56" t="s">
        <v>258</v>
      </c>
      <c r="C20" s="57" t="s">
        <v>257</v>
      </c>
      <c r="D20" s="57" t="s">
        <v>276</v>
      </c>
      <c r="E20" s="57" t="s">
        <v>14</v>
      </c>
      <c r="F20" s="58" t="s">
        <v>103</v>
      </c>
      <c r="G20" s="60"/>
      <c r="H20" s="56">
        <v>55</v>
      </c>
      <c r="J20" s="61">
        <v>18</v>
      </c>
      <c r="K20" s="56" t="s">
        <v>258</v>
      </c>
      <c r="L20" s="57" t="s">
        <v>382</v>
      </c>
      <c r="M20" s="57" t="s">
        <v>383</v>
      </c>
      <c r="N20" s="57" t="s">
        <v>2</v>
      </c>
      <c r="O20" s="57" t="s">
        <v>186</v>
      </c>
      <c r="P20" s="58" t="s">
        <v>3</v>
      </c>
      <c r="Q20" s="56">
        <v>1405</v>
      </c>
      <c r="T20" s="194">
        <v>1</v>
      </c>
      <c r="U20" s="195" t="s">
        <v>319</v>
      </c>
      <c r="V20" s="195" t="s">
        <v>320</v>
      </c>
      <c r="W20" s="179">
        <v>11281</v>
      </c>
      <c r="X20" s="479">
        <v>1961.9</v>
      </c>
      <c r="Y20" s="179">
        <v>5.75</v>
      </c>
    </row>
    <row r="21" spans="1:25" ht="15.75" x14ac:dyDescent="0.25">
      <c r="A21" s="61">
        <v>19</v>
      </c>
      <c r="B21" s="56" t="s">
        <v>258</v>
      </c>
      <c r="C21" s="57" t="s">
        <v>257</v>
      </c>
      <c r="D21" s="57" t="s">
        <v>277</v>
      </c>
      <c r="E21" s="57" t="s">
        <v>8</v>
      </c>
      <c r="F21" s="58" t="s">
        <v>103</v>
      </c>
      <c r="G21" s="60"/>
      <c r="H21" s="56">
        <v>90</v>
      </c>
      <c r="J21" s="61">
        <v>19</v>
      </c>
      <c r="K21" s="56" t="s">
        <v>258</v>
      </c>
      <c r="L21" s="57" t="s">
        <v>306</v>
      </c>
      <c r="M21" s="57" t="s">
        <v>289</v>
      </c>
      <c r="N21" s="57" t="s">
        <v>121</v>
      </c>
      <c r="O21" s="57" t="s">
        <v>103</v>
      </c>
      <c r="P21" s="58" t="s">
        <v>8</v>
      </c>
      <c r="Q21" s="56">
        <v>1320</v>
      </c>
      <c r="T21" s="194">
        <v>2</v>
      </c>
      <c r="U21" s="195" t="s">
        <v>338</v>
      </c>
      <c r="V21" s="195" t="s">
        <v>339</v>
      </c>
      <c r="W21" s="179">
        <v>8526</v>
      </c>
      <c r="X21" s="479">
        <v>757.9</v>
      </c>
      <c r="Y21" s="179">
        <v>11.25</v>
      </c>
    </row>
    <row r="22" spans="1:25" ht="15.75" x14ac:dyDescent="0.25">
      <c r="A22" s="61">
        <v>20</v>
      </c>
      <c r="B22" s="56" t="s">
        <v>258</v>
      </c>
      <c r="C22" s="57" t="s">
        <v>257</v>
      </c>
      <c r="D22" s="57" t="s">
        <v>278</v>
      </c>
      <c r="E22" s="57" t="s">
        <v>14</v>
      </c>
      <c r="F22" s="60"/>
      <c r="G22" s="60"/>
      <c r="H22" s="56">
        <v>50</v>
      </c>
      <c r="J22" s="61">
        <v>20</v>
      </c>
      <c r="K22" s="56" t="s">
        <v>258</v>
      </c>
      <c r="L22" s="57" t="s">
        <v>306</v>
      </c>
      <c r="M22" s="57" t="s">
        <v>510</v>
      </c>
      <c r="N22" s="57" t="s">
        <v>14</v>
      </c>
      <c r="O22" s="57"/>
      <c r="P22" s="58"/>
      <c r="Q22" s="56">
        <v>1305</v>
      </c>
      <c r="T22" s="194">
        <v>3</v>
      </c>
      <c r="U22" s="195" t="s">
        <v>359</v>
      </c>
      <c r="V22" s="195" t="s">
        <v>352</v>
      </c>
      <c r="W22" s="179">
        <v>5983</v>
      </c>
      <c r="X22" s="479">
        <v>683.8</v>
      </c>
      <c r="Y22" s="179">
        <v>8.75</v>
      </c>
    </row>
    <row r="23" spans="1:25" ht="15.75" x14ac:dyDescent="0.25">
      <c r="A23" s="61">
        <v>21</v>
      </c>
      <c r="B23" s="56" t="s">
        <v>258</v>
      </c>
      <c r="C23" s="57" t="s">
        <v>257</v>
      </c>
      <c r="D23" s="57" t="s">
        <v>279</v>
      </c>
      <c r="E23" s="57" t="s">
        <v>14</v>
      </c>
      <c r="F23" s="60"/>
      <c r="G23" s="60"/>
      <c r="H23" s="56">
        <v>0</v>
      </c>
      <c r="J23" s="61">
        <v>21</v>
      </c>
      <c r="K23" s="56" t="s">
        <v>258</v>
      </c>
      <c r="L23" s="57" t="s">
        <v>319</v>
      </c>
      <c r="M23" s="57" t="s">
        <v>320</v>
      </c>
      <c r="N23" s="57" t="s">
        <v>121</v>
      </c>
      <c r="O23" s="57" t="s">
        <v>186</v>
      </c>
      <c r="P23" s="58" t="s">
        <v>3</v>
      </c>
      <c r="Q23" s="56">
        <v>1263</v>
      </c>
      <c r="T23" s="194">
        <v>4</v>
      </c>
      <c r="U23" s="195" t="s">
        <v>305</v>
      </c>
      <c r="V23" s="195" t="s">
        <v>299</v>
      </c>
      <c r="W23" s="179">
        <v>4600</v>
      </c>
      <c r="X23" s="479">
        <v>541.20000000000005</v>
      </c>
      <c r="Y23" s="179">
        <v>8.5</v>
      </c>
    </row>
    <row r="24" spans="1:25" ht="15.75" x14ac:dyDescent="0.25">
      <c r="A24" s="61">
        <v>22</v>
      </c>
      <c r="B24" s="56" t="s">
        <v>258</v>
      </c>
      <c r="C24" s="57" t="s">
        <v>257</v>
      </c>
      <c r="D24" s="57" t="s">
        <v>280</v>
      </c>
      <c r="E24" s="57" t="s">
        <v>8</v>
      </c>
      <c r="F24" s="58" t="s">
        <v>103</v>
      </c>
      <c r="G24" s="60" t="s">
        <v>8</v>
      </c>
      <c r="H24" s="56">
        <v>130</v>
      </c>
      <c r="J24" s="61">
        <v>22</v>
      </c>
      <c r="K24" s="56" t="s">
        <v>258</v>
      </c>
      <c r="L24" s="57" t="s">
        <v>306</v>
      </c>
      <c r="M24" s="57" t="s">
        <v>509</v>
      </c>
      <c r="N24" s="57" t="s">
        <v>14</v>
      </c>
      <c r="O24" s="57"/>
      <c r="P24" s="58"/>
      <c r="Q24" s="56">
        <v>1170</v>
      </c>
      <c r="T24" s="194">
        <v>5</v>
      </c>
      <c r="U24" s="195" t="s">
        <v>382</v>
      </c>
      <c r="V24" s="195" t="s">
        <v>383</v>
      </c>
      <c r="W24" s="179">
        <v>3600</v>
      </c>
      <c r="X24" s="479">
        <v>533.29999999999995</v>
      </c>
      <c r="Y24" s="179">
        <v>6.75</v>
      </c>
    </row>
    <row r="25" spans="1:25" ht="15.75" x14ac:dyDescent="0.25">
      <c r="A25" s="61">
        <v>23</v>
      </c>
      <c r="B25" s="56" t="s">
        <v>258</v>
      </c>
      <c r="C25" s="57" t="s">
        <v>257</v>
      </c>
      <c r="D25" s="57" t="s">
        <v>281</v>
      </c>
      <c r="E25" s="57" t="s">
        <v>8</v>
      </c>
      <c r="F25" s="58" t="s">
        <v>103</v>
      </c>
      <c r="G25" s="60" t="s">
        <v>8</v>
      </c>
      <c r="H25" s="56">
        <v>75</v>
      </c>
      <c r="J25" s="61">
        <v>23</v>
      </c>
      <c r="K25" s="56" t="s">
        <v>258</v>
      </c>
      <c r="L25" s="57" t="s">
        <v>359</v>
      </c>
      <c r="M25" s="57" t="s">
        <v>352</v>
      </c>
      <c r="N25" s="57" t="s">
        <v>2</v>
      </c>
      <c r="O25" s="57" t="s">
        <v>186</v>
      </c>
      <c r="P25" s="58" t="s">
        <v>8</v>
      </c>
      <c r="Q25" s="56">
        <v>1113</v>
      </c>
      <c r="T25" s="194">
        <v>6</v>
      </c>
      <c r="U25" s="197" t="s">
        <v>282</v>
      </c>
      <c r="V25" s="195" t="s">
        <v>283</v>
      </c>
      <c r="W25" s="179">
        <v>2646</v>
      </c>
      <c r="X25" s="479">
        <v>504</v>
      </c>
      <c r="Y25" s="179">
        <v>5.25</v>
      </c>
    </row>
    <row r="26" spans="1:25" ht="15.75" x14ac:dyDescent="0.25">
      <c r="A26" s="61">
        <v>24</v>
      </c>
      <c r="B26" s="56" t="s">
        <v>258</v>
      </c>
      <c r="C26" s="56" t="s">
        <v>282</v>
      </c>
      <c r="D26" s="57" t="s">
        <v>283</v>
      </c>
      <c r="E26" s="57" t="s">
        <v>121</v>
      </c>
      <c r="F26" s="58" t="s">
        <v>186</v>
      </c>
      <c r="G26" s="58" t="s">
        <v>3</v>
      </c>
      <c r="H26" s="56">
        <v>1061</v>
      </c>
      <c r="J26" s="61">
        <v>24</v>
      </c>
      <c r="K26" s="56" t="s">
        <v>258</v>
      </c>
      <c r="L26" s="57" t="s">
        <v>360</v>
      </c>
      <c r="M26" s="57" t="s">
        <v>361</v>
      </c>
      <c r="N26" s="57" t="s">
        <v>2</v>
      </c>
      <c r="O26" s="69" t="s">
        <v>186</v>
      </c>
      <c r="P26" s="58" t="s">
        <v>3</v>
      </c>
      <c r="Q26" s="56">
        <v>1062</v>
      </c>
      <c r="T26" s="194">
        <v>7</v>
      </c>
      <c r="U26" s="195" t="s">
        <v>306</v>
      </c>
      <c r="V26" s="195" t="s">
        <v>289</v>
      </c>
      <c r="W26" s="179">
        <v>6695</v>
      </c>
      <c r="X26" s="479">
        <v>453.9</v>
      </c>
      <c r="Y26" s="179">
        <v>14.75</v>
      </c>
    </row>
    <row r="27" spans="1:25" ht="15.75" x14ac:dyDescent="0.25">
      <c r="A27" s="61">
        <v>25</v>
      </c>
      <c r="B27" s="56" t="s">
        <v>258</v>
      </c>
      <c r="C27" s="56" t="s">
        <v>282</v>
      </c>
      <c r="D27" s="57" t="s">
        <v>284</v>
      </c>
      <c r="E27" s="57" t="s">
        <v>8</v>
      </c>
      <c r="F27" s="58" t="s">
        <v>103</v>
      </c>
      <c r="G27" s="58" t="s">
        <v>8</v>
      </c>
      <c r="H27" s="56">
        <v>150</v>
      </c>
      <c r="J27" s="61">
        <v>25</v>
      </c>
      <c r="K27" s="56" t="s">
        <v>258</v>
      </c>
      <c r="L27" s="57" t="s">
        <v>338</v>
      </c>
      <c r="M27" s="57" t="s">
        <v>350</v>
      </c>
      <c r="N27" s="57" t="s">
        <v>8</v>
      </c>
      <c r="O27" s="57" t="s">
        <v>103</v>
      </c>
      <c r="P27" s="58" t="s">
        <v>8</v>
      </c>
      <c r="Q27" s="56">
        <v>1060</v>
      </c>
      <c r="T27" s="194">
        <v>8</v>
      </c>
      <c r="U27" s="195" t="s">
        <v>360</v>
      </c>
      <c r="V27" s="195" t="s">
        <v>361</v>
      </c>
      <c r="W27" s="179">
        <v>7135</v>
      </c>
      <c r="X27" s="479">
        <v>407.7</v>
      </c>
      <c r="Y27" s="179">
        <v>17.5</v>
      </c>
    </row>
    <row r="28" spans="1:25" ht="15.75" x14ac:dyDescent="0.25">
      <c r="A28" s="61">
        <v>26</v>
      </c>
      <c r="B28" s="56" t="s">
        <v>258</v>
      </c>
      <c r="C28" s="56" t="s">
        <v>282</v>
      </c>
      <c r="D28" s="57" t="s">
        <v>285</v>
      </c>
      <c r="E28" s="57" t="s">
        <v>8</v>
      </c>
      <c r="F28" s="58" t="s">
        <v>103</v>
      </c>
      <c r="G28" s="58" t="s">
        <v>8</v>
      </c>
      <c r="H28" s="56">
        <v>270</v>
      </c>
      <c r="J28" s="61">
        <v>26</v>
      </c>
      <c r="K28" s="56" t="s">
        <v>258</v>
      </c>
      <c r="L28" s="57" t="s">
        <v>359</v>
      </c>
      <c r="M28" s="57" t="s">
        <v>353</v>
      </c>
      <c r="N28" s="57" t="s">
        <v>8</v>
      </c>
      <c r="O28" s="57" t="s">
        <v>103</v>
      </c>
      <c r="P28" s="58" t="s">
        <v>8</v>
      </c>
      <c r="Q28" s="56">
        <v>1050</v>
      </c>
      <c r="T28" s="194">
        <v>9</v>
      </c>
      <c r="U28" s="195" t="s">
        <v>257</v>
      </c>
      <c r="V28" s="196" t="s">
        <v>259</v>
      </c>
      <c r="W28" s="179">
        <v>4855</v>
      </c>
      <c r="X28" s="479">
        <v>303.39999999999998</v>
      </c>
      <c r="Y28" s="179">
        <v>16</v>
      </c>
    </row>
    <row r="29" spans="1:25" ht="15.75" x14ac:dyDescent="0.25">
      <c r="A29" s="61">
        <v>27</v>
      </c>
      <c r="B29" s="56" t="s">
        <v>258</v>
      </c>
      <c r="C29" s="56" t="s">
        <v>282</v>
      </c>
      <c r="D29" s="57" t="s">
        <v>286</v>
      </c>
      <c r="E29" s="57" t="s">
        <v>8</v>
      </c>
      <c r="F29" s="58" t="s">
        <v>103</v>
      </c>
      <c r="G29" s="58"/>
      <c r="H29" s="56">
        <v>641</v>
      </c>
      <c r="J29" s="61">
        <v>27</v>
      </c>
      <c r="K29" s="56" t="s">
        <v>258</v>
      </c>
      <c r="L29" s="57" t="s">
        <v>305</v>
      </c>
      <c r="M29" s="57" t="s">
        <v>299</v>
      </c>
      <c r="N29" s="57" t="s">
        <v>121</v>
      </c>
      <c r="O29" s="57" t="s">
        <v>103</v>
      </c>
      <c r="P29" s="58" t="s">
        <v>8</v>
      </c>
      <c r="Q29" s="56">
        <v>970</v>
      </c>
      <c r="T29" s="194">
        <v>10</v>
      </c>
      <c r="U29" s="195" t="s">
        <v>308</v>
      </c>
      <c r="V29" s="195" t="s">
        <v>309</v>
      </c>
      <c r="W29" s="179">
        <v>865</v>
      </c>
      <c r="X29" s="479">
        <v>98.8</v>
      </c>
      <c r="Y29" s="179">
        <v>8.75</v>
      </c>
    </row>
    <row r="30" spans="1:25" x14ac:dyDescent="0.25">
      <c r="A30" s="61">
        <v>28</v>
      </c>
      <c r="B30" s="56" t="s">
        <v>258</v>
      </c>
      <c r="C30" s="56" t="s">
        <v>282</v>
      </c>
      <c r="D30" s="57" t="s">
        <v>287</v>
      </c>
      <c r="E30" s="57" t="s">
        <v>14</v>
      </c>
      <c r="F30" s="58" t="s">
        <v>103</v>
      </c>
      <c r="G30" s="58"/>
      <c r="H30" s="56">
        <v>130</v>
      </c>
      <c r="J30" s="61">
        <v>28</v>
      </c>
      <c r="K30" s="56" t="s">
        <v>258</v>
      </c>
      <c r="L30" s="57" t="s">
        <v>338</v>
      </c>
      <c r="M30" s="57" t="s">
        <v>346</v>
      </c>
      <c r="N30" s="57" t="s">
        <v>8</v>
      </c>
      <c r="O30" s="57" t="s">
        <v>103</v>
      </c>
      <c r="P30" s="58" t="s">
        <v>8</v>
      </c>
      <c r="Q30" s="56">
        <v>859</v>
      </c>
    </row>
    <row r="31" spans="1:25" x14ac:dyDescent="0.25">
      <c r="A31" s="61">
        <v>29</v>
      </c>
      <c r="B31" s="56" t="s">
        <v>258</v>
      </c>
      <c r="C31" s="56" t="s">
        <v>282</v>
      </c>
      <c r="D31" s="57" t="s">
        <v>288</v>
      </c>
      <c r="E31" s="57" t="s">
        <v>14</v>
      </c>
      <c r="F31" s="58"/>
      <c r="G31" s="58"/>
      <c r="H31" s="56">
        <v>552.75</v>
      </c>
      <c r="J31" s="61">
        <v>29</v>
      </c>
      <c r="K31" s="56" t="s">
        <v>258</v>
      </c>
      <c r="L31" s="57" t="s">
        <v>319</v>
      </c>
      <c r="M31" s="57" t="s">
        <v>336</v>
      </c>
      <c r="N31" s="57" t="s">
        <v>14</v>
      </c>
      <c r="O31" s="57"/>
      <c r="P31" s="58"/>
      <c r="Q31" s="56">
        <v>715</v>
      </c>
    </row>
    <row r="32" spans="1:25" x14ac:dyDescent="0.25">
      <c r="A32" s="61">
        <v>30</v>
      </c>
      <c r="B32" s="56" t="s">
        <v>258</v>
      </c>
      <c r="C32" s="57" t="s">
        <v>306</v>
      </c>
      <c r="D32" s="57" t="s">
        <v>289</v>
      </c>
      <c r="E32" s="57" t="s">
        <v>121</v>
      </c>
      <c r="F32" s="58" t="s">
        <v>103</v>
      </c>
      <c r="G32" s="58" t="s">
        <v>8</v>
      </c>
      <c r="H32" s="56">
        <v>1320</v>
      </c>
      <c r="J32" s="61">
        <v>30</v>
      </c>
      <c r="K32" s="56" t="s">
        <v>258</v>
      </c>
      <c r="L32" s="57" t="s">
        <v>257</v>
      </c>
      <c r="M32" s="58" t="s">
        <v>270</v>
      </c>
      <c r="N32" s="60" t="s">
        <v>3</v>
      </c>
      <c r="O32" s="57" t="s">
        <v>186</v>
      </c>
      <c r="P32" s="60" t="s">
        <v>3</v>
      </c>
      <c r="Q32" s="56">
        <v>710</v>
      </c>
    </row>
    <row r="33" spans="1:17" x14ac:dyDescent="0.25">
      <c r="A33" s="61">
        <v>31</v>
      </c>
      <c r="B33" s="56" t="s">
        <v>258</v>
      </c>
      <c r="C33" s="57" t="s">
        <v>306</v>
      </c>
      <c r="D33" s="57" t="s">
        <v>290</v>
      </c>
      <c r="E33" s="57" t="s">
        <v>3</v>
      </c>
      <c r="F33" s="58" t="s">
        <v>103</v>
      </c>
      <c r="G33" s="58" t="s">
        <v>3</v>
      </c>
      <c r="H33" s="56">
        <v>575</v>
      </c>
      <c r="J33" s="61">
        <v>31</v>
      </c>
      <c r="K33" s="56" t="s">
        <v>258</v>
      </c>
      <c r="L33" s="57" t="s">
        <v>257</v>
      </c>
      <c r="M33" s="57" t="s">
        <v>264</v>
      </c>
      <c r="N33" s="57" t="s">
        <v>14</v>
      </c>
      <c r="O33" s="57" t="s">
        <v>103</v>
      </c>
      <c r="P33" s="60"/>
      <c r="Q33" s="56">
        <v>705</v>
      </c>
    </row>
    <row r="34" spans="1:17" x14ac:dyDescent="0.25">
      <c r="A34" s="61">
        <v>32</v>
      </c>
      <c r="B34" s="56" t="s">
        <v>258</v>
      </c>
      <c r="C34" s="57" t="s">
        <v>306</v>
      </c>
      <c r="D34" s="57" t="s">
        <v>291</v>
      </c>
      <c r="E34" s="57" t="s">
        <v>8</v>
      </c>
      <c r="F34" s="58" t="s">
        <v>103</v>
      </c>
      <c r="G34" s="58" t="s">
        <v>8</v>
      </c>
      <c r="H34" s="56">
        <v>440</v>
      </c>
      <c r="J34" s="61">
        <v>32</v>
      </c>
      <c r="K34" s="56" t="s">
        <v>258</v>
      </c>
      <c r="L34" s="57" t="s">
        <v>257</v>
      </c>
      <c r="M34" s="57" t="s">
        <v>272</v>
      </c>
      <c r="N34" s="57" t="s">
        <v>8</v>
      </c>
      <c r="O34" s="57" t="s">
        <v>103</v>
      </c>
      <c r="P34" s="60" t="s">
        <v>8</v>
      </c>
      <c r="Q34" s="56">
        <v>690</v>
      </c>
    </row>
    <row r="35" spans="1:17" x14ac:dyDescent="0.25">
      <c r="A35" s="61">
        <v>33</v>
      </c>
      <c r="B35" s="56" t="s">
        <v>258</v>
      </c>
      <c r="C35" s="57" t="s">
        <v>306</v>
      </c>
      <c r="D35" s="57" t="s">
        <v>292</v>
      </c>
      <c r="E35" s="57" t="s">
        <v>8</v>
      </c>
      <c r="F35" s="58" t="s">
        <v>103</v>
      </c>
      <c r="G35" s="58" t="s">
        <v>8</v>
      </c>
      <c r="H35" s="56">
        <v>360</v>
      </c>
      <c r="J35" s="61">
        <v>33</v>
      </c>
      <c r="K35" s="56" t="s">
        <v>258</v>
      </c>
      <c r="L35" s="57" t="s">
        <v>360</v>
      </c>
      <c r="M35" s="57" t="s">
        <v>375</v>
      </c>
      <c r="N35" s="57" t="s">
        <v>8</v>
      </c>
      <c r="O35" s="57" t="s">
        <v>103</v>
      </c>
      <c r="P35" s="58"/>
      <c r="Q35" s="56">
        <v>680</v>
      </c>
    </row>
    <row r="36" spans="1:17" x14ac:dyDescent="0.25">
      <c r="A36" s="61">
        <v>34</v>
      </c>
      <c r="B36" s="56" t="s">
        <v>258</v>
      </c>
      <c r="C36" s="57" t="s">
        <v>306</v>
      </c>
      <c r="D36" s="57" t="s">
        <v>293</v>
      </c>
      <c r="E36" s="57" t="s">
        <v>8</v>
      </c>
      <c r="F36" s="58" t="s">
        <v>103</v>
      </c>
      <c r="G36" s="58" t="s">
        <v>8</v>
      </c>
      <c r="H36" s="56">
        <v>515</v>
      </c>
      <c r="J36" s="61">
        <v>34</v>
      </c>
      <c r="K36" s="56" t="s">
        <v>258</v>
      </c>
      <c r="L36" s="57" t="s">
        <v>257</v>
      </c>
      <c r="M36" s="57" t="s">
        <v>262</v>
      </c>
      <c r="N36" s="57" t="s">
        <v>8</v>
      </c>
      <c r="O36" s="57" t="s">
        <v>103</v>
      </c>
      <c r="P36" s="60" t="s">
        <v>8</v>
      </c>
      <c r="Q36" s="56">
        <v>660</v>
      </c>
    </row>
    <row r="37" spans="1:17" x14ac:dyDescent="0.25">
      <c r="A37" s="61">
        <v>35</v>
      </c>
      <c r="B37" s="56" t="s">
        <v>258</v>
      </c>
      <c r="C37" s="57" t="s">
        <v>306</v>
      </c>
      <c r="D37" s="57" t="s">
        <v>294</v>
      </c>
      <c r="E37" s="57" t="s">
        <v>8</v>
      </c>
      <c r="F37" s="58" t="s">
        <v>103</v>
      </c>
      <c r="G37" s="58"/>
      <c r="H37" s="56">
        <v>380</v>
      </c>
      <c r="J37" s="61">
        <v>35</v>
      </c>
      <c r="K37" s="56" t="s">
        <v>258</v>
      </c>
      <c r="L37" s="56" t="s">
        <v>282</v>
      </c>
      <c r="M37" s="57" t="s">
        <v>286</v>
      </c>
      <c r="N37" s="57" t="s">
        <v>8</v>
      </c>
      <c r="O37" s="57" t="s">
        <v>103</v>
      </c>
      <c r="P37" s="58"/>
      <c r="Q37" s="56">
        <v>641</v>
      </c>
    </row>
    <row r="38" spans="1:17" x14ac:dyDescent="0.25">
      <c r="A38" s="61">
        <v>36</v>
      </c>
      <c r="B38" s="56" t="s">
        <v>258</v>
      </c>
      <c r="C38" s="57" t="s">
        <v>306</v>
      </c>
      <c r="D38" s="57" t="s">
        <v>295</v>
      </c>
      <c r="E38" s="57" t="s">
        <v>8</v>
      </c>
      <c r="F38" s="58" t="s">
        <v>103</v>
      </c>
      <c r="G38" s="58" t="s">
        <v>8</v>
      </c>
      <c r="H38" s="56">
        <v>315</v>
      </c>
      <c r="J38" s="61">
        <v>36</v>
      </c>
      <c r="K38" s="56" t="s">
        <v>258</v>
      </c>
      <c r="L38" s="57" t="s">
        <v>306</v>
      </c>
      <c r="M38" s="57" t="s">
        <v>511</v>
      </c>
      <c r="N38" s="57" t="s">
        <v>14</v>
      </c>
      <c r="O38" s="57"/>
      <c r="P38" s="58"/>
      <c r="Q38" s="56">
        <v>625</v>
      </c>
    </row>
    <row r="39" spans="1:17" x14ac:dyDescent="0.25">
      <c r="A39" s="61">
        <v>37</v>
      </c>
      <c r="B39" s="56" t="s">
        <v>258</v>
      </c>
      <c r="C39" s="57" t="s">
        <v>306</v>
      </c>
      <c r="D39" s="57" t="s">
        <v>296</v>
      </c>
      <c r="E39" s="57" t="s">
        <v>8</v>
      </c>
      <c r="F39" s="58" t="s">
        <v>103</v>
      </c>
      <c r="G39" s="58" t="s">
        <v>8</v>
      </c>
      <c r="H39" s="56">
        <v>80</v>
      </c>
      <c r="J39" s="61">
        <v>37</v>
      </c>
      <c r="K39" s="56" t="s">
        <v>258</v>
      </c>
      <c r="L39" s="57" t="s">
        <v>257</v>
      </c>
      <c r="M39" s="58" t="s">
        <v>271</v>
      </c>
      <c r="N39" s="58" t="s">
        <v>3</v>
      </c>
      <c r="O39" s="57" t="s">
        <v>186</v>
      </c>
      <c r="P39" s="60" t="s">
        <v>8</v>
      </c>
      <c r="Q39" s="56">
        <v>622</v>
      </c>
    </row>
    <row r="40" spans="1:17" x14ac:dyDescent="0.25">
      <c r="A40" s="61">
        <v>38</v>
      </c>
      <c r="B40" s="56" t="s">
        <v>258</v>
      </c>
      <c r="C40" s="57" t="s">
        <v>306</v>
      </c>
      <c r="D40" s="57" t="s">
        <v>297</v>
      </c>
      <c r="E40" s="57" t="s">
        <v>14</v>
      </c>
      <c r="F40" s="58"/>
      <c r="G40" s="58"/>
      <c r="H40" s="56">
        <v>195</v>
      </c>
      <c r="J40" s="61">
        <v>38</v>
      </c>
      <c r="K40" s="56" t="s">
        <v>258</v>
      </c>
      <c r="L40" s="57" t="s">
        <v>257</v>
      </c>
      <c r="M40" s="57" t="s">
        <v>265</v>
      </c>
      <c r="N40" s="57" t="s">
        <v>8</v>
      </c>
      <c r="O40" s="57" t="s">
        <v>103</v>
      </c>
      <c r="P40" s="60" t="s">
        <v>8</v>
      </c>
      <c r="Q40" s="56">
        <v>575</v>
      </c>
    </row>
    <row r="41" spans="1:17" x14ac:dyDescent="0.25">
      <c r="A41" s="61">
        <v>39</v>
      </c>
      <c r="B41" s="56" t="s">
        <v>258</v>
      </c>
      <c r="C41" s="57" t="s">
        <v>306</v>
      </c>
      <c r="D41" s="57" t="s">
        <v>298</v>
      </c>
      <c r="E41" s="57" t="s">
        <v>14</v>
      </c>
      <c r="F41" s="58"/>
      <c r="G41" s="58"/>
      <c r="H41" s="56">
        <v>90</v>
      </c>
      <c r="J41" s="61">
        <v>39</v>
      </c>
      <c r="K41" s="56" t="s">
        <v>258</v>
      </c>
      <c r="L41" s="57" t="s">
        <v>306</v>
      </c>
      <c r="M41" s="57" t="s">
        <v>290</v>
      </c>
      <c r="N41" s="57" t="s">
        <v>3</v>
      </c>
      <c r="O41" s="57" t="s">
        <v>103</v>
      </c>
      <c r="P41" s="58" t="s">
        <v>3</v>
      </c>
      <c r="Q41" s="56">
        <v>575</v>
      </c>
    </row>
    <row r="42" spans="1:17" x14ac:dyDescent="0.25">
      <c r="A42" s="61">
        <v>40</v>
      </c>
      <c r="B42" s="56" t="s">
        <v>258</v>
      </c>
      <c r="C42" s="57" t="s">
        <v>305</v>
      </c>
      <c r="D42" s="57" t="s">
        <v>299</v>
      </c>
      <c r="E42" s="57" t="s">
        <v>121</v>
      </c>
      <c r="F42" s="58" t="s">
        <v>103</v>
      </c>
      <c r="G42" s="58" t="s">
        <v>8</v>
      </c>
      <c r="H42" s="56">
        <v>970</v>
      </c>
      <c r="J42" s="61">
        <v>40</v>
      </c>
      <c r="K42" s="56" t="s">
        <v>258</v>
      </c>
      <c r="L42" s="56" t="s">
        <v>282</v>
      </c>
      <c r="M42" s="57" t="s">
        <v>288</v>
      </c>
      <c r="N42" s="57" t="s">
        <v>14</v>
      </c>
      <c r="O42" s="57"/>
      <c r="P42" s="58"/>
      <c r="Q42" s="56">
        <v>553</v>
      </c>
    </row>
    <row r="43" spans="1:17" x14ac:dyDescent="0.25">
      <c r="A43" s="61">
        <v>41</v>
      </c>
      <c r="B43" s="56" t="s">
        <v>258</v>
      </c>
      <c r="C43" s="57" t="s">
        <v>305</v>
      </c>
      <c r="D43" s="57" t="s">
        <v>300</v>
      </c>
      <c r="E43" s="57" t="s">
        <v>8</v>
      </c>
      <c r="F43" s="58" t="s">
        <v>103</v>
      </c>
      <c r="G43" s="58" t="s">
        <v>8</v>
      </c>
      <c r="H43" s="56">
        <v>480</v>
      </c>
      <c r="J43" s="61">
        <v>41</v>
      </c>
      <c r="K43" s="56" t="s">
        <v>258</v>
      </c>
      <c r="L43" s="57" t="s">
        <v>306</v>
      </c>
      <c r="M43" s="57" t="s">
        <v>293</v>
      </c>
      <c r="N43" s="57" t="s">
        <v>8</v>
      </c>
      <c r="O43" s="57" t="s">
        <v>103</v>
      </c>
      <c r="P43" s="58" t="s">
        <v>8</v>
      </c>
      <c r="Q43" s="56">
        <v>515</v>
      </c>
    </row>
    <row r="44" spans="1:17" x14ac:dyDescent="0.25">
      <c r="A44" s="61">
        <v>42</v>
      </c>
      <c r="B44" s="56" t="s">
        <v>258</v>
      </c>
      <c r="C44" s="57" t="s">
        <v>305</v>
      </c>
      <c r="D44" s="57" t="s">
        <v>301</v>
      </c>
      <c r="E44" s="57" t="s">
        <v>8</v>
      </c>
      <c r="F44" s="58" t="s">
        <v>103</v>
      </c>
      <c r="G44" s="58" t="s">
        <v>8</v>
      </c>
      <c r="H44" s="56">
        <v>330</v>
      </c>
      <c r="J44" s="61">
        <v>42</v>
      </c>
      <c r="K44" s="56" t="s">
        <v>258</v>
      </c>
      <c r="L44" s="57" t="s">
        <v>319</v>
      </c>
      <c r="M44" s="57" t="s">
        <v>334</v>
      </c>
      <c r="N44" s="57" t="s">
        <v>8</v>
      </c>
      <c r="O44" s="57" t="s">
        <v>103</v>
      </c>
      <c r="P44" s="58"/>
      <c r="Q44" s="56">
        <v>515</v>
      </c>
    </row>
    <row r="45" spans="1:17" x14ac:dyDescent="0.25">
      <c r="A45" s="61">
        <v>43</v>
      </c>
      <c r="B45" s="56" t="s">
        <v>258</v>
      </c>
      <c r="C45" s="57" t="s">
        <v>305</v>
      </c>
      <c r="D45" s="57" t="s">
        <v>302</v>
      </c>
      <c r="E45" s="57" t="s">
        <v>8</v>
      </c>
      <c r="F45" s="58" t="s">
        <v>103</v>
      </c>
      <c r="G45" s="58"/>
      <c r="H45" s="56">
        <v>1460</v>
      </c>
      <c r="J45" s="61">
        <v>43</v>
      </c>
      <c r="K45" s="56" t="s">
        <v>258</v>
      </c>
      <c r="L45" s="57" t="s">
        <v>257</v>
      </c>
      <c r="M45" s="57" t="s">
        <v>263</v>
      </c>
      <c r="N45" s="57" t="s">
        <v>3</v>
      </c>
      <c r="O45" s="57" t="s">
        <v>186</v>
      </c>
      <c r="P45" s="60" t="s">
        <v>3</v>
      </c>
      <c r="Q45" s="56">
        <v>510</v>
      </c>
    </row>
    <row r="46" spans="1:17" x14ac:dyDescent="0.25">
      <c r="A46" s="61">
        <v>44</v>
      </c>
      <c r="B46" s="56" t="s">
        <v>258</v>
      </c>
      <c r="C46" s="57" t="s">
        <v>305</v>
      </c>
      <c r="D46" s="57" t="s">
        <v>303</v>
      </c>
      <c r="E46" s="57" t="s">
        <v>14</v>
      </c>
      <c r="F46" s="58"/>
      <c r="G46" s="58"/>
      <c r="H46" s="56">
        <v>2190</v>
      </c>
      <c r="J46" s="61">
        <v>44</v>
      </c>
      <c r="K46" s="56" t="s">
        <v>258</v>
      </c>
      <c r="L46" s="57" t="s">
        <v>257</v>
      </c>
      <c r="M46" s="57" t="s">
        <v>261</v>
      </c>
      <c r="N46" s="57" t="s">
        <v>8</v>
      </c>
      <c r="O46" s="57" t="s">
        <v>103</v>
      </c>
      <c r="P46" s="60" t="s">
        <v>8</v>
      </c>
      <c r="Q46" s="56">
        <v>495</v>
      </c>
    </row>
    <row r="47" spans="1:17" x14ac:dyDescent="0.25">
      <c r="A47" s="61">
        <v>45</v>
      </c>
      <c r="B47" s="56" t="s">
        <v>258</v>
      </c>
      <c r="C47" s="57" t="s">
        <v>305</v>
      </c>
      <c r="D47" s="57" t="s">
        <v>304</v>
      </c>
      <c r="E47" s="57" t="s">
        <v>14</v>
      </c>
      <c r="F47" s="58" t="s">
        <v>307</v>
      </c>
      <c r="G47" s="58"/>
      <c r="H47" s="56">
        <v>275</v>
      </c>
      <c r="J47" s="61">
        <v>45</v>
      </c>
      <c r="K47" s="56" t="s">
        <v>258</v>
      </c>
      <c r="L47" s="57" t="s">
        <v>308</v>
      </c>
      <c r="M47" s="57" t="s">
        <v>309</v>
      </c>
      <c r="N47" s="57" t="s">
        <v>121</v>
      </c>
      <c r="O47" s="69" t="s">
        <v>625</v>
      </c>
      <c r="P47" s="58" t="s">
        <v>8</v>
      </c>
      <c r="Q47" s="56">
        <v>490</v>
      </c>
    </row>
    <row r="48" spans="1:17" x14ac:dyDescent="0.25">
      <c r="A48" s="61">
        <v>46</v>
      </c>
      <c r="B48" s="56" t="s">
        <v>258</v>
      </c>
      <c r="C48" s="57" t="s">
        <v>308</v>
      </c>
      <c r="D48" s="57" t="s">
        <v>309</v>
      </c>
      <c r="E48" s="57" t="s">
        <v>121</v>
      </c>
      <c r="F48" s="58" t="s">
        <v>318</v>
      </c>
      <c r="G48" s="58" t="s">
        <v>8</v>
      </c>
      <c r="H48" s="56">
        <v>490</v>
      </c>
      <c r="J48" s="61">
        <v>46</v>
      </c>
      <c r="K48" s="56" t="s">
        <v>258</v>
      </c>
      <c r="L48" s="57" t="s">
        <v>257</v>
      </c>
      <c r="M48" s="57" t="s">
        <v>260</v>
      </c>
      <c r="N48" s="57" t="s">
        <v>8</v>
      </c>
      <c r="O48" s="57" t="s">
        <v>103</v>
      </c>
      <c r="P48" s="60" t="s">
        <v>8</v>
      </c>
      <c r="Q48" s="56">
        <v>480</v>
      </c>
    </row>
    <row r="49" spans="1:17" x14ac:dyDescent="0.25">
      <c r="A49" s="61">
        <v>47</v>
      </c>
      <c r="B49" s="56" t="s">
        <v>258</v>
      </c>
      <c r="C49" s="57" t="s">
        <v>308</v>
      </c>
      <c r="D49" s="57" t="s">
        <v>310</v>
      </c>
      <c r="E49" s="57" t="s">
        <v>8</v>
      </c>
      <c r="F49" s="58" t="s">
        <v>318</v>
      </c>
      <c r="G49" s="58" t="s">
        <v>8</v>
      </c>
      <c r="H49" s="56">
        <v>120</v>
      </c>
      <c r="J49" s="61">
        <v>47</v>
      </c>
      <c r="K49" s="56" t="s">
        <v>258</v>
      </c>
      <c r="L49" s="57" t="s">
        <v>305</v>
      </c>
      <c r="M49" s="57" t="s">
        <v>300</v>
      </c>
      <c r="N49" s="57" t="s">
        <v>8</v>
      </c>
      <c r="O49" s="57" t="s">
        <v>103</v>
      </c>
      <c r="P49" s="58" t="s">
        <v>8</v>
      </c>
      <c r="Q49" s="56">
        <v>480</v>
      </c>
    </row>
    <row r="50" spans="1:17" x14ac:dyDescent="0.25">
      <c r="A50" s="61">
        <v>48</v>
      </c>
      <c r="B50" s="56" t="s">
        <v>258</v>
      </c>
      <c r="C50" s="57" t="s">
        <v>308</v>
      </c>
      <c r="D50" s="57" t="s">
        <v>311</v>
      </c>
      <c r="E50" s="57" t="s">
        <v>8</v>
      </c>
      <c r="F50" s="58" t="s">
        <v>318</v>
      </c>
      <c r="G50" s="58" t="s">
        <v>8</v>
      </c>
      <c r="H50" s="56">
        <v>35</v>
      </c>
      <c r="J50" s="61">
        <v>48</v>
      </c>
      <c r="K50" s="56" t="s">
        <v>258</v>
      </c>
      <c r="L50" s="57" t="s">
        <v>338</v>
      </c>
      <c r="M50" s="57" t="s">
        <v>345</v>
      </c>
      <c r="N50" s="57" t="s">
        <v>8</v>
      </c>
      <c r="O50" s="57" t="s">
        <v>103</v>
      </c>
      <c r="P50" s="58" t="s">
        <v>8</v>
      </c>
      <c r="Q50" s="56">
        <v>444</v>
      </c>
    </row>
    <row r="51" spans="1:17" x14ac:dyDescent="0.25">
      <c r="A51" s="61">
        <v>49</v>
      </c>
      <c r="B51" s="56" t="s">
        <v>258</v>
      </c>
      <c r="C51" s="57" t="s">
        <v>308</v>
      </c>
      <c r="D51" s="57" t="s">
        <v>312</v>
      </c>
      <c r="E51" s="57" t="s">
        <v>152</v>
      </c>
      <c r="F51" s="58"/>
      <c r="G51" s="58"/>
      <c r="H51" s="56">
        <v>120</v>
      </c>
      <c r="J51" s="61">
        <v>49</v>
      </c>
      <c r="K51" s="56" t="s">
        <v>258</v>
      </c>
      <c r="L51" s="57" t="s">
        <v>306</v>
      </c>
      <c r="M51" s="57" t="s">
        <v>291</v>
      </c>
      <c r="N51" s="57" t="s">
        <v>8</v>
      </c>
      <c r="O51" s="57" t="s">
        <v>103</v>
      </c>
      <c r="P51" s="58" t="s">
        <v>8</v>
      </c>
      <c r="Q51" s="56">
        <v>440</v>
      </c>
    </row>
    <row r="52" spans="1:17" x14ac:dyDescent="0.25">
      <c r="A52" s="61">
        <v>50</v>
      </c>
      <c r="B52" s="56" t="s">
        <v>258</v>
      </c>
      <c r="C52" s="57" t="s">
        <v>308</v>
      </c>
      <c r="D52" s="57" t="s">
        <v>313</v>
      </c>
      <c r="E52" s="57" t="s">
        <v>77</v>
      </c>
      <c r="F52" s="58"/>
      <c r="G52" s="58"/>
      <c r="H52" s="56">
        <v>250</v>
      </c>
      <c r="J52" s="61">
        <v>50</v>
      </c>
      <c r="K52" s="56" t="s">
        <v>258</v>
      </c>
      <c r="L52" s="57" t="s">
        <v>338</v>
      </c>
      <c r="M52" s="57" t="s">
        <v>340</v>
      </c>
      <c r="N52" s="57" t="s">
        <v>3</v>
      </c>
      <c r="O52" s="57" t="s">
        <v>186</v>
      </c>
      <c r="P52" s="58" t="s">
        <v>3</v>
      </c>
      <c r="Q52" s="56">
        <v>430</v>
      </c>
    </row>
    <row r="53" spans="1:17" x14ac:dyDescent="0.25">
      <c r="A53" s="61">
        <v>51</v>
      </c>
      <c r="B53" s="56" t="s">
        <v>258</v>
      </c>
      <c r="C53" s="57" t="s">
        <v>308</v>
      </c>
      <c r="D53" s="57" t="s">
        <v>314</v>
      </c>
      <c r="E53" s="57" t="s">
        <v>77</v>
      </c>
      <c r="F53" s="58"/>
      <c r="G53" s="58"/>
      <c r="H53" s="56">
        <v>55</v>
      </c>
      <c r="J53" s="61">
        <v>51</v>
      </c>
      <c r="K53" s="56" t="s">
        <v>258</v>
      </c>
      <c r="L53" s="57" t="s">
        <v>319</v>
      </c>
      <c r="M53" s="57" t="s">
        <v>329</v>
      </c>
      <c r="N53" s="57" t="s">
        <v>14</v>
      </c>
      <c r="O53" s="57" t="s">
        <v>103</v>
      </c>
      <c r="P53" s="58"/>
      <c r="Q53" s="56">
        <v>410</v>
      </c>
    </row>
    <row r="54" spans="1:17" x14ac:dyDescent="0.25">
      <c r="A54" s="61">
        <v>52</v>
      </c>
      <c r="B54" s="56" t="s">
        <v>258</v>
      </c>
      <c r="C54" s="57" t="s">
        <v>308</v>
      </c>
      <c r="D54" s="57" t="s">
        <v>315</v>
      </c>
      <c r="E54" s="57" t="s">
        <v>77</v>
      </c>
      <c r="F54" s="58"/>
      <c r="G54" s="58"/>
      <c r="H54" s="56">
        <v>5</v>
      </c>
      <c r="J54" s="61">
        <v>52</v>
      </c>
      <c r="K54" s="56" t="s">
        <v>258</v>
      </c>
      <c r="L54" s="57" t="s">
        <v>338</v>
      </c>
      <c r="M54" s="57" t="s">
        <v>343</v>
      </c>
      <c r="N54" s="57" t="s">
        <v>8</v>
      </c>
      <c r="O54" s="57" t="s">
        <v>103</v>
      </c>
      <c r="P54" s="58" t="s">
        <v>8</v>
      </c>
      <c r="Q54" s="56">
        <v>409</v>
      </c>
    </row>
    <row r="55" spans="1:17" x14ac:dyDescent="0.25">
      <c r="A55" s="61">
        <v>53</v>
      </c>
      <c r="B55" s="56" t="s">
        <v>258</v>
      </c>
      <c r="C55" s="57" t="s">
        <v>308</v>
      </c>
      <c r="D55" s="57" t="s">
        <v>316</v>
      </c>
      <c r="E55" s="57" t="s">
        <v>317</v>
      </c>
      <c r="F55" s="58"/>
      <c r="G55" s="58"/>
      <c r="H55" s="56">
        <v>35</v>
      </c>
      <c r="J55" s="61">
        <v>53</v>
      </c>
      <c r="K55" s="56" t="s">
        <v>258</v>
      </c>
      <c r="L55" s="57" t="s">
        <v>319</v>
      </c>
      <c r="M55" s="57" t="s">
        <v>325</v>
      </c>
      <c r="N55" s="57" t="s">
        <v>8</v>
      </c>
      <c r="O55" s="57" t="s">
        <v>103</v>
      </c>
      <c r="P55" s="71" t="s">
        <v>8</v>
      </c>
      <c r="Q55" s="56">
        <v>390</v>
      </c>
    </row>
    <row r="56" spans="1:17" x14ac:dyDescent="0.25">
      <c r="A56" s="61">
        <v>54</v>
      </c>
      <c r="B56" s="56" t="s">
        <v>258</v>
      </c>
      <c r="C56" s="57" t="s">
        <v>319</v>
      </c>
      <c r="D56" s="57" t="s">
        <v>320</v>
      </c>
      <c r="E56" s="57" t="s">
        <v>121</v>
      </c>
      <c r="F56" s="58" t="s">
        <v>186</v>
      </c>
      <c r="G56" s="58" t="s">
        <v>3</v>
      </c>
      <c r="H56" s="56">
        <v>1263.25</v>
      </c>
      <c r="J56" s="61">
        <v>54</v>
      </c>
      <c r="K56" s="56" t="s">
        <v>258</v>
      </c>
      <c r="L56" s="57" t="s">
        <v>360</v>
      </c>
      <c r="M56" s="57" t="s">
        <v>379</v>
      </c>
      <c r="N56" s="57" t="s">
        <v>8</v>
      </c>
      <c r="O56" s="57" t="s">
        <v>11</v>
      </c>
      <c r="P56" s="58"/>
      <c r="Q56" s="56">
        <v>390</v>
      </c>
    </row>
    <row r="57" spans="1:17" x14ac:dyDescent="0.25">
      <c r="A57" s="61">
        <v>55</v>
      </c>
      <c r="B57" s="56" t="s">
        <v>258</v>
      </c>
      <c r="C57" s="57" t="s">
        <v>319</v>
      </c>
      <c r="D57" s="57" t="s">
        <v>321</v>
      </c>
      <c r="E57" s="69" t="s">
        <v>102</v>
      </c>
      <c r="F57" s="58" t="s">
        <v>103</v>
      </c>
      <c r="G57" s="71" t="s">
        <v>102</v>
      </c>
      <c r="H57" s="56">
        <v>2815</v>
      </c>
      <c r="J57" s="61">
        <v>55</v>
      </c>
      <c r="K57" s="56" t="s">
        <v>258</v>
      </c>
      <c r="L57" s="57" t="s">
        <v>306</v>
      </c>
      <c r="M57" s="57" t="s">
        <v>294</v>
      </c>
      <c r="N57" s="57" t="s">
        <v>8</v>
      </c>
      <c r="O57" s="57" t="s">
        <v>103</v>
      </c>
      <c r="P57" s="58"/>
      <c r="Q57" s="56">
        <v>380</v>
      </c>
    </row>
    <row r="58" spans="1:17" x14ac:dyDescent="0.25">
      <c r="A58" s="61">
        <v>56</v>
      </c>
      <c r="B58" s="56" t="s">
        <v>258</v>
      </c>
      <c r="C58" s="57" t="s">
        <v>319</v>
      </c>
      <c r="D58" s="57" t="s">
        <v>322</v>
      </c>
      <c r="E58" s="57" t="s">
        <v>3</v>
      </c>
      <c r="F58" s="58" t="s">
        <v>186</v>
      </c>
      <c r="G58" s="58" t="s">
        <v>3</v>
      </c>
      <c r="H58" s="56">
        <v>3500.75</v>
      </c>
      <c r="J58" s="61">
        <v>56</v>
      </c>
      <c r="K58" s="56" t="s">
        <v>258</v>
      </c>
      <c r="L58" s="57" t="s">
        <v>360</v>
      </c>
      <c r="M58" s="57" t="s">
        <v>376</v>
      </c>
      <c r="N58" s="57" t="s">
        <v>14</v>
      </c>
      <c r="O58" s="57"/>
      <c r="P58" s="58"/>
      <c r="Q58" s="56">
        <v>380</v>
      </c>
    </row>
    <row r="59" spans="1:17" x14ac:dyDescent="0.25">
      <c r="A59" s="61">
        <v>57</v>
      </c>
      <c r="B59" s="56" t="s">
        <v>258</v>
      </c>
      <c r="C59" s="57" t="s">
        <v>319</v>
      </c>
      <c r="D59" s="57" t="s">
        <v>323</v>
      </c>
      <c r="E59" s="57" t="s">
        <v>3</v>
      </c>
      <c r="F59" s="58" t="s">
        <v>186</v>
      </c>
      <c r="G59" s="58" t="s">
        <v>3</v>
      </c>
      <c r="H59" s="56">
        <v>360</v>
      </c>
      <c r="J59" s="61">
        <v>57</v>
      </c>
      <c r="K59" s="56" t="s">
        <v>258</v>
      </c>
      <c r="L59" s="57" t="s">
        <v>338</v>
      </c>
      <c r="M59" s="57" t="s">
        <v>341</v>
      </c>
      <c r="N59" s="57" t="s">
        <v>3</v>
      </c>
      <c r="O59" s="57" t="s">
        <v>186</v>
      </c>
      <c r="P59" s="58" t="s">
        <v>3</v>
      </c>
      <c r="Q59" s="56">
        <v>365</v>
      </c>
    </row>
    <row r="60" spans="1:17" x14ac:dyDescent="0.25">
      <c r="A60" s="61">
        <v>58</v>
      </c>
      <c r="B60" s="56" t="s">
        <v>258</v>
      </c>
      <c r="C60" s="57" t="s">
        <v>319</v>
      </c>
      <c r="D60" s="57" t="s">
        <v>324</v>
      </c>
      <c r="E60" s="57" t="s">
        <v>8</v>
      </c>
      <c r="F60" s="58" t="s">
        <v>103</v>
      </c>
      <c r="G60" s="71" t="s">
        <v>8</v>
      </c>
      <c r="H60" s="56">
        <v>210</v>
      </c>
      <c r="J60" s="61">
        <v>58</v>
      </c>
      <c r="K60" s="56" t="s">
        <v>258</v>
      </c>
      <c r="L60" s="57" t="s">
        <v>319</v>
      </c>
      <c r="M60" s="57" t="s">
        <v>327</v>
      </c>
      <c r="N60" s="57" t="s">
        <v>8</v>
      </c>
      <c r="O60" s="57" t="s">
        <v>103</v>
      </c>
      <c r="P60" s="71" t="s">
        <v>8</v>
      </c>
      <c r="Q60" s="56">
        <v>361</v>
      </c>
    </row>
    <row r="61" spans="1:17" x14ac:dyDescent="0.25">
      <c r="A61" s="61">
        <v>59</v>
      </c>
      <c r="B61" s="56" t="s">
        <v>258</v>
      </c>
      <c r="C61" s="57" t="s">
        <v>319</v>
      </c>
      <c r="D61" s="57" t="s">
        <v>325</v>
      </c>
      <c r="E61" s="57" t="s">
        <v>8</v>
      </c>
      <c r="F61" s="58" t="s">
        <v>103</v>
      </c>
      <c r="G61" s="71" t="s">
        <v>8</v>
      </c>
      <c r="H61" s="56">
        <v>390</v>
      </c>
      <c r="J61" s="61">
        <v>59</v>
      </c>
      <c r="K61" s="56" t="s">
        <v>258</v>
      </c>
      <c r="L61" s="57" t="s">
        <v>306</v>
      </c>
      <c r="M61" s="57" t="s">
        <v>292</v>
      </c>
      <c r="N61" s="57" t="s">
        <v>8</v>
      </c>
      <c r="O61" s="57" t="s">
        <v>103</v>
      </c>
      <c r="P61" s="58" t="s">
        <v>8</v>
      </c>
      <c r="Q61" s="56">
        <v>360</v>
      </c>
    </row>
    <row r="62" spans="1:17" x14ac:dyDescent="0.25">
      <c r="A62" s="61">
        <v>60</v>
      </c>
      <c r="B62" s="56" t="s">
        <v>258</v>
      </c>
      <c r="C62" s="57" t="s">
        <v>319</v>
      </c>
      <c r="D62" s="57" t="s">
        <v>326</v>
      </c>
      <c r="E62" s="69" t="s">
        <v>8</v>
      </c>
      <c r="F62" s="58" t="s">
        <v>103</v>
      </c>
      <c r="G62" s="71" t="s">
        <v>8</v>
      </c>
      <c r="H62" s="56">
        <v>2480</v>
      </c>
      <c r="J62" s="61">
        <v>60</v>
      </c>
      <c r="K62" s="56" t="s">
        <v>258</v>
      </c>
      <c r="L62" s="57" t="s">
        <v>319</v>
      </c>
      <c r="M62" s="57" t="s">
        <v>323</v>
      </c>
      <c r="N62" s="57" t="s">
        <v>3</v>
      </c>
      <c r="O62" s="57" t="s">
        <v>186</v>
      </c>
      <c r="P62" s="58" t="s">
        <v>3</v>
      </c>
      <c r="Q62" s="56">
        <v>360</v>
      </c>
    </row>
    <row r="63" spans="1:17" x14ac:dyDescent="0.25">
      <c r="A63" s="61">
        <v>61</v>
      </c>
      <c r="B63" s="56" t="s">
        <v>258</v>
      </c>
      <c r="C63" s="57" t="s">
        <v>319</v>
      </c>
      <c r="D63" s="57" t="s">
        <v>327</v>
      </c>
      <c r="E63" s="57" t="s">
        <v>8</v>
      </c>
      <c r="F63" s="58" t="s">
        <v>103</v>
      </c>
      <c r="G63" s="71" t="s">
        <v>8</v>
      </c>
      <c r="H63" s="56">
        <v>361.05</v>
      </c>
      <c r="J63" s="61">
        <v>61</v>
      </c>
      <c r="K63" s="56" t="s">
        <v>258</v>
      </c>
      <c r="L63" s="57" t="s">
        <v>338</v>
      </c>
      <c r="M63" s="57" t="s">
        <v>351</v>
      </c>
      <c r="N63" s="57" t="s">
        <v>8</v>
      </c>
      <c r="O63" s="57" t="s">
        <v>103</v>
      </c>
      <c r="P63" s="58" t="s">
        <v>8</v>
      </c>
      <c r="Q63" s="56">
        <v>334</v>
      </c>
    </row>
    <row r="64" spans="1:17" x14ac:dyDescent="0.25">
      <c r="A64" s="61">
        <v>62</v>
      </c>
      <c r="B64" s="56" t="s">
        <v>258</v>
      </c>
      <c r="C64" s="57" t="s">
        <v>319</v>
      </c>
      <c r="D64" s="57" t="s">
        <v>328</v>
      </c>
      <c r="E64" s="57" t="s">
        <v>14</v>
      </c>
      <c r="F64" s="58" t="s">
        <v>103</v>
      </c>
      <c r="G64" s="58"/>
      <c r="H64" s="56">
        <v>230.75</v>
      </c>
      <c r="J64" s="61">
        <v>62</v>
      </c>
      <c r="K64" s="56" t="s">
        <v>258</v>
      </c>
      <c r="L64" s="57" t="s">
        <v>305</v>
      </c>
      <c r="M64" s="57" t="s">
        <v>301</v>
      </c>
      <c r="N64" s="57" t="s">
        <v>8</v>
      </c>
      <c r="O64" s="57" t="s">
        <v>103</v>
      </c>
      <c r="P64" s="58" t="s">
        <v>8</v>
      </c>
      <c r="Q64" s="56">
        <v>330</v>
      </c>
    </row>
    <row r="65" spans="1:17" x14ac:dyDescent="0.25">
      <c r="A65" s="61">
        <v>63</v>
      </c>
      <c r="B65" s="56" t="s">
        <v>258</v>
      </c>
      <c r="C65" s="57" t="s">
        <v>319</v>
      </c>
      <c r="D65" s="57" t="s">
        <v>329</v>
      </c>
      <c r="E65" s="57" t="s">
        <v>14</v>
      </c>
      <c r="F65" s="58" t="s">
        <v>103</v>
      </c>
      <c r="G65" s="58"/>
      <c r="H65" s="56">
        <v>410</v>
      </c>
      <c r="J65" s="61">
        <v>63</v>
      </c>
      <c r="K65" s="56" t="s">
        <v>258</v>
      </c>
      <c r="L65" s="57" t="s">
        <v>360</v>
      </c>
      <c r="M65" s="57" t="s">
        <v>366</v>
      </c>
      <c r="N65" s="57" t="s">
        <v>14</v>
      </c>
      <c r="O65" s="57"/>
      <c r="P65" s="58"/>
      <c r="Q65" s="56">
        <v>325</v>
      </c>
    </row>
    <row r="66" spans="1:17" x14ac:dyDescent="0.25">
      <c r="A66" s="61">
        <v>64</v>
      </c>
      <c r="B66" s="56" t="s">
        <v>258</v>
      </c>
      <c r="C66" s="57" t="s">
        <v>319</v>
      </c>
      <c r="D66" s="57" t="s">
        <v>330</v>
      </c>
      <c r="E66" s="57" t="s">
        <v>14</v>
      </c>
      <c r="F66" s="58" t="s">
        <v>103</v>
      </c>
      <c r="G66" s="58"/>
      <c r="H66" s="56">
        <v>300</v>
      </c>
      <c r="J66" s="61">
        <v>64</v>
      </c>
      <c r="K66" s="56" t="s">
        <v>258</v>
      </c>
      <c r="L66" s="57" t="s">
        <v>306</v>
      </c>
      <c r="M66" s="57" t="s">
        <v>295</v>
      </c>
      <c r="N66" s="57" t="s">
        <v>8</v>
      </c>
      <c r="O66" s="57" t="s">
        <v>103</v>
      </c>
      <c r="P66" s="58" t="s">
        <v>8</v>
      </c>
      <c r="Q66" s="56">
        <v>315</v>
      </c>
    </row>
    <row r="67" spans="1:17" x14ac:dyDescent="0.25">
      <c r="A67" s="61">
        <v>65</v>
      </c>
      <c r="B67" s="56" t="s">
        <v>258</v>
      </c>
      <c r="C67" s="57" t="s">
        <v>319</v>
      </c>
      <c r="D67" s="57" t="s">
        <v>331</v>
      </c>
      <c r="E67" s="57" t="s">
        <v>14</v>
      </c>
      <c r="F67" s="58" t="s">
        <v>103</v>
      </c>
      <c r="G67" s="58"/>
      <c r="H67" s="56">
        <v>20</v>
      </c>
      <c r="J67" s="61">
        <v>65</v>
      </c>
      <c r="K67" s="56" t="s">
        <v>258</v>
      </c>
      <c r="L67" s="57" t="s">
        <v>319</v>
      </c>
      <c r="M67" s="57" t="s">
        <v>330</v>
      </c>
      <c r="N67" s="57" t="s">
        <v>14</v>
      </c>
      <c r="O67" s="57" t="s">
        <v>103</v>
      </c>
      <c r="P67" s="58"/>
      <c r="Q67" s="56">
        <v>300</v>
      </c>
    </row>
    <row r="68" spans="1:17" x14ac:dyDescent="0.25">
      <c r="A68" s="61">
        <v>66</v>
      </c>
      <c r="B68" s="56" t="s">
        <v>258</v>
      </c>
      <c r="C68" s="57" t="s">
        <v>319</v>
      </c>
      <c r="D68" s="57" t="s">
        <v>332</v>
      </c>
      <c r="E68" s="57" t="s">
        <v>3</v>
      </c>
      <c r="F68" s="58" t="s">
        <v>186</v>
      </c>
      <c r="G68" s="58" t="s">
        <v>8</v>
      </c>
      <c r="H68" s="56">
        <v>1995</v>
      </c>
      <c r="J68" s="61">
        <v>66</v>
      </c>
      <c r="K68" s="56" t="s">
        <v>258</v>
      </c>
      <c r="L68" s="57" t="s">
        <v>257</v>
      </c>
      <c r="M68" s="57" t="s">
        <v>266</v>
      </c>
      <c r="N68" s="57" t="s">
        <v>8</v>
      </c>
      <c r="O68" s="57" t="s">
        <v>103</v>
      </c>
      <c r="P68" s="60" t="s">
        <v>8</v>
      </c>
      <c r="Q68" s="56">
        <v>295</v>
      </c>
    </row>
    <row r="69" spans="1:17" x14ac:dyDescent="0.25">
      <c r="A69" s="61">
        <v>67</v>
      </c>
      <c r="B69" s="56" t="s">
        <v>258</v>
      </c>
      <c r="C69" s="57" t="s">
        <v>319</v>
      </c>
      <c r="D69" s="57" t="s">
        <v>333</v>
      </c>
      <c r="E69" s="57" t="s">
        <v>3</v>
      </c>
      <c r="F69" s="58" t="s">
        <v>186</v>
      </c>
      <c r="G69" s="58" t="s">
        <v>3</v>
      </c>
      <c r="H69" s="56">
        <v>125</v>
      </c>
      <c r="J69" s="61">
        <v>67</v>
      </c>
      <c r="K69" s="56" t="s">
        <v>258</v>
      </c>
      <c r="L69" s="57" t="s">
        <v>257</v>
      </c>
      <c r="M69" s="57" t="s">
        <v>267</v>
      </c>
      <c r="N69" s="57" t="s">
        <v>14</v>
      </c>
      <c r="O69" s="57" t="s">
        <v>103</v>
      </c>
      <c r="P69" s="60"/>
      <c r="Q69" s="56">
        <v>295</v>
      </c>
    </row>
    <row r="70" spans="1:17" x14ac:dyDescent="0.25">
      <c r="A70" s="61">
        <v>68</v>
      </c>
      <c r="B70" s="56" t="s">
        <v>258</v>
      </c>
      <c r="C70" s="57" t="s">
        <v>319</v>
      </c>
      <c r="D70" s="57" t="s">
        <v>334</v>
      </c>
      <c r="E70" s="57" t="s">
        <v>8</v>
      </c>
      <c r="F70" s="58" t="s">
        <v>103</v>
      </c>
      <c r="G70" s="58"/>
      <c r="H70" s="56">
        <v>515</v>
      </c>
      <c r="J70" s="61">
        <v>68</v>
      </c>
      <c r="K70" s="56" t="s">
        <v>258</v>
      </c>
      <c r="L70" s="57" t="s">
        <v>257</v>
      </c>
      <c r="M70" s="57" t="s">
        <v>268</v>
      </c>
      <c r="N70" s="57" t="s">
        <v>8</v>
      </c>
      <c r="O70" s="57" t="s">
        <v>103</v>
      </c>
      <c r="P70" s="60" t="s">
        <v>8</v>
      </c>
      <c r="Q70" s="56">
        <v>295</v>
      </c>
    </row>
    <row r="71" spans="1:17" x14ac:dyDescent="0.25">
      <c r="A71" s="61">
        <v>69</v>
      </c>
      <c r="B71" s="56" t="s">
        <v>258</v>
      </c>
      <c r="C71" s="57" t="s">
        <v>319</v>
      </c>
      <c r="D71" s="57" t="s">
        <v>335</v>
      </c>
      <c r="E71" s="57" t="s">
        <v>8</v>
      </c>
      <c r="F71" s="58" t="s">
        <v>103</v>
      </c>
      <c r="G71" s="58"/>
      <c r="H71" s="56">
        <v>175</v>
      </c>
      <c r="J71" s="61">
        <v>69</v>
      </c>
      <c r="K71" s="56" t="s">
        <v>258</v>
      </c>
      <c r="L71" s="57" t="s">
        <v>305</v>
      </c>
      <c r="M71" s="57" t="s">
        <v>304</v>
      </c>
      <c r="N71" s="57" t="s">
        <v>14</v>
      </c>
      <c r="O71" s="69" t="s">
        <v>11</v>
      </c>
      <c r="P71" s="58"/>
      <c r="Q71" s="56">
        <v>275</v>
      </c>
    </row>
    <row r="72" spans="1:17" x14ac:dyDescent="0.25">
      <c r="A72" s="61">
        <v>70</v>
      </c>
      <c r="B72" s="56" t="s">
        <v>258</v>
      </c>
      <c r="C72" s="57" t="s">
        <v>319</v>
      </c>
      <c r="D72" s="57" t="s">
        <v>336</v>
      </c>
      <c r="E72" s="57" t="s">
        <v>14</v>
      </c>
      <c r="F72" s="58" t="s">
        <v>337</v>
      </c>
      <c r="G72" s="58"/>
      <c r="H72" s="56">
        <v>715</v>
      </c>
      <c r="J72" s="61">
        <v>70</v>
      </c>
      <c r="K72" s="56" t="s">
        <v>258</v>
      </c>
      <c r="L72" s="57" t="s">
        <v>338</v>
      </c>
      <c r="M72" s="57" t="s">
        <v>344</v>
      </c>
      <c r="N72" s="57" t="s">
        <v>8</v>
      </c>
      <c r="O72" s="57" t="s">
        <v>103</v>
      </c>
      <c r="P72" s="58" t="s">
        <v>8</v>
      </c>
      <c r="Q72" s="56">
        <v>275</v>
      </c>
    </row>
    <row r="73" spans="1:17" x14ac:dyDescent="0.25">
      <c r="A73" s="61">
        <v>71</v>
      </c>
      <c r="B73" s="56" t="s">
        <v>258</v>
      </c>
      <c r="C73" s="57" t="s">
        <v>338</v>
      </c>
      <c r="D73" s="57" t="s">
        <v>339</v>
      </c>
      <c r="E73" s="57" t="s">
        <v>121</v>
      </c>
      <c r="F73" s="71" t="s">
        <v>186</v>
      </c>
      <c r="G73" s="58" t="s">
        <v>3</v>
      </c>
      <c r="H73" s="56">
        <v>3784.5</v>
      </c>
      <c r="J73" s="61">
        <v>71</v>
      </c>
      <c r="K73" s="56" t="s">
        <v>258</v>
      </c>
      <c r="L73" s="56" t="s">
        <v>282</v>
      </c>
      <c r="M73" s="57" t="s">
        <v>285</v>
      </c>
      <c r="N73" s="57" t="s">
        <v>8</v>
      </c>
      <c r="O73" s="57" t="s">
        <v>103</v>
      </c>
      <c r="P73" s="58" t="s">
        <v>8</v>
      </c>
      <c r="Q73" s="56">
        <v>270</v>
      </c>
    </row>
    <row r="74" spans="1:17" x14ac:dyDescent="0.25">
      <c r="A74" s="61">
        <v>72</v>
      </c>
      <c r="B74" s="56" t="s">
        <v>258</v>
      </c>
      <c r="C74" s="57" t="s">
        <v>338</v>
      </c>
      <c r="D74" s="57" t="s">
        <v>340</v>
      </c>
      <c r="E74" s="57" t="s">
        <v>3</v>
      </c>
      <c r="F74" s="58" t="s">
        <v>186</v>
      </c>
      <c r="G74" s="58" t="s">
        <v>3</v>
      </c>
      <c r="H74" s="56">
        <v>430</v>
      </c>
      <c r="J74" s="61">
        <v>72</v>
      </c>
      <c r="K74" s="56" t="s">
        <v>258</v>
      </c>
      <c r="L74" s="57" t="s">
        <v>308</v>
      </c>
      <c r="M74" s="57" t="s">
        <v>313</v>
      </c>
      <c r="N74" s="57" t="s">
        <v>77</v>
      </c>
      <c r="O74" s="57"/>
      <c r="P74" s="58"/>
      <c r="Q74" s="56">
        <v>250</v>
      </c>
    </row>
    <row r="75" spans="1:17" x14ac:dyDescent="0.25">
      <c r="A75" s="61">
        <v>73</v>
      </c>
      <c r="B75" s="56" t="s">
        <v>258</v>
      </c>
      <c r="C75" s="57" t="s">
        <v>338</v>
      </c>
      <c r="D75" s="57" t="s">
        <v>341</v>
      </c>
      <c r="E75" s="57" t="s">
        <v>3</v>
      </c>
      <c r="F75" s="58" t="s">
        <v>186</v>
      </c>
      <c r="G75" s="58" t="s">
        <v>3</v>
      </c>
      <c r="H75" s="56">
        <v>365</v>
      </c>
      <c r="J75" s="61">
        <v>73</v>
      </c>
      <c r="K75" s="56" t="s">
        <v>258</v>
      </c>
      <c r="L75" s="57" t="s">
        <v>359</v>
      </c>
      <c r="M75" s="57" t="s">
        <v>356</v>
      </c>
      <c r="N75" s="57" t="s">
        <v>8</v>
      </c>
      <c r="O75" s="57" t="s">
        <v>103</v>
      </c>
      <c r="P75" s="58"/>
      <c r="Q75" s="56">
        <v>250</v>
      </c>
    </row>
    <row r="76" spans="1:17" x14ac:dyDescent="0.25">
      <c r="A76" s="61">
        <v>74</v>
      </c>
      <c r="B76" s="56" t="s">
        <v>258</v>
      </c>
      <c r="C76" s="57" t="s">
        <v>338</v>
      </c>
      <c r="D76" s="57" t="s">
        <v>342</v>
      </c>
      <c r="E76" s="57" t="s">
        <v>8</v>
      </c>
      <c r="F76" s="58" t="s">
        <v>103</v>
      </c>
      <c r="G76" s="58" t="s">
        <v>8</v>
      </c>
      <c r="H76" s="56">
        <v>1559.5</v>
      </c>
      <c r="J76" s="61">
        <v>74</v>
      </c>
      <c r="K76" s="56" t="s">
        <v>258</v>
      </c>
      <c r="L76" s="57" t="s">
        <v>338</v>
      </c>
      <c r="M76" s="57" t="s">
        <v>347</v>
      </c>
      <c r="N76" s="57" t="s">
        <v>8</v>
      </c>
      <c r="O76" s="57" t="s">
        <v>103</v>
      </c>
      <c r="P76" s="58" t="s">
        <v>8</v>
      </c>
      <c r="Q76" s="56">
        <v>245</v>
      </c>
    </row>
    <row r="77" spans="1:17" x14ac:dyDescent="0.25">
      <c r="A77" s="61">
        <v>75</v>
      </c>
      <c r="B77" s="56" t="s">
        <v>258</v>
      </c>
      <c r="C77" s="57" t="s">
        <v>338</v>
      </c>
      <c r="D77" s="57" t="s">
        <v>343</v>
      </c>
      <c r="E77" s="57" t="s">
        <v>8</v>
      </c>
      <c r="F77" s="58" t="s">
        <v>103</v>
      </c>
      <c r="G77" s="58" t="s">
        <v>8</v>
      </c>
      <c r="H77" s="56">
        <v>409.5</v>
      </c>
      <c r="J77" s="61">
        <v>75</v>
      </c>
      <c r="K77" s="56" t="s">
        <v>258</v>
      </c>
      <c r="L77" s="57" t="s">
        <v>257</v>
      </c>
      <c r="M77" s="57" t="s">
        <v>269</v>
      </c>
      <c r="N77" s="57" t="s">
        <v>14</v>
      </c>
      <c r="O77" s="59"/>
      <c r="P77" s="60"/>
      <c r="Q77" s="56">
        <v>240</v>
      </c>
    </row>
    <row r="78" spans="1:17" x14ac:dyDescent="0.25">
      <c r="A78" s="61">
        <v>76</v>
      </c>
      <c r="B78" s="56" t="s">
        <v>258</v>
      </c>
      <c r="C78" s="57" t="s">
        <v>338</v>
      </c>
      <c r="D78" s="57" t="s">
        <v>344</v>
      </c>
      <c r="E78" s="57" t="s">
        <v>8</v>
      </c>
      <c r="F78" s="58" t="s">
        <v>103</v>
      </c>
      <c r="G78" s="58" t="s">
        <v>8</v>
      </c>
      <c r="H78" s="56">
        <v>275</v>
      </c>
      <c r="J78" s="61">
        <v>76</v>
      </c>
      <c r="K78" s="56" t="s">
        <v>258</v>
      </c>
      <c r="L78" s="57" t="s">
        <v>319</v>
      </c>
      <c r="M78" s="57" t="s">
        <v>328</v>
      </c>
      <c r="N78" s="57" t="s">
        <v>14</v>
      </c>
      <c r="O78" s="57" t="s">
        <v>103</v>
      </c>
      <c r="P78" s="58"/>
      <c r="Q78" s="56">
        <v>231</v>
      </c>
    </row>
    <row r="79" spans="1:17" x14ac:dyDescent="0.25">
      <c r="A79" s="61">
        <v>77</v>
      </c>
      <c r="B79" s="56" t="s">
        <v>258</v>
      </c>
      <c r="C79" s="57" t="s">
        <v>338</v>
      </c>
      <c r="D79" s="57" t="s">
        <v>345</v>
      </c>
      <c r="E79" s="57" t="s">
        <v>8</v>
      </c>
      <c r="F79" s="58" t="s">
        <v>103</v>
      </c>
      <c r="G79" s="58" t="s">
        <v>8</v>
      </c>
      <c r="H79" s="56">
        <v>444.5</v>
      </c>
      <c r="J79" s="61">
        <v>77</v>
      </c>
      <c r="K79" s="56" t="s">
        <v>258</v>
      </c>
      <c r="L79" s="57" t="s">
        <v>359</v>
      </c>
      <c r="M79" s="57" t="s">
        <v>355</v>
      </c>
      <c r="N79" s="57" t="s">
        <v>8</v>
      </c>
      <c r="O79" s="57" t="s">
        <v>103</v>
      </c>
      <c r="P79" s="58"/>
      <c r="Q79" s="56">
        <v>220</v>
      </c>
    </row>
    <row r="80" spans="1:17" x14ac:dyDescent="0.25">
      <c r="A80" s="61">
        <v>78</v>
      </c>
      <c r="B80" s="56" t="s">
        <v>258</v>
      </c>
      <c r="C80" s="57" t="s">
        <v>338</v>
      </c>
      <c r="D80" s="57" t="s">
        <v>346</v>
      </c>
      <c r="E80" s="57" t="s">
        <v>8</v>
      </c>
      <c r="F80" s="58" t="s">
        <v>103</v>
      </c>
      <c r="G80" s="58" t="s">
        <v>8</v>
      </c>
      <c r="H80" s="56">
        <v>859.5</v>
      </c>
      <c r="J80" s="61">
        <v>78</v>
      </c>
      <c r="K80" s="56" t="s">
        <v>258</v>
      </c>
      <c r="L80" s="57" t="s">
        <v>319</v>
      </c>
      <c r="M80" s="57" t="s">
        <v>324</v>
      </c>
      <c r="N80" s="57" t="s">
        <v>8</v>
      </c>
      <c r="O80" s="57" t="s">
        <v>103</v>
      </c>
      <c r="P80" s="71" t="s">
        <v>8</v>
      </c>
      <c r="Q80" s="56">
        <v>210</v>
      </c>
    </row>
    <row r="81" spans="1:17" x14ac:dyDescent="0.25">
      <c r="A81" s="61">
        <v>79</v>
      </c>
      <c r="B81" s="56" t="s">
        <v>258</v>
      </c>
      <c r="C81" s="57" t="s">
        <v>338</v>
      </c>
      <c r="D81" s="57" t="s">
        <v>347</v>
      </c>
      <c r="E81" s="57" t="s">
        <v>8</v>
      </c>
      <c r="F81" s="58" t="s">
        <v>103</v>
      </c>
      <c r="G81" s="58" t="s">
        <v>8</v>
      </c>
      <c r="H81" s="56">
        <v>245</v>
      </c>
      <c r="J81" s="61">
        <v>79</v>
      </c>
      <c r="K81" s="56" t="s">
        <v>258</v>
      </c>
      <c r="L81" s="57" t="s">
        <v>306</v>
      </c>
      <c r="M81" s="57" t="s">
        <v>512</v>
      </c>
      <c r="N81" s="57" t="s">
        <v>14</v>
      </c>
      <c r="O81" s="57"/>
      <c r="P81" s="58"/>
      <c r="Q81" s="56">
        <v>210</v>
      </c>
    </row>
    <row r="82" spans="1:17" x14ac:dyDescent="0.25">
      <c r="A82" s="61">
        <v>80</v>
      </c>
      <c r="B82" s="56" t="s">
        <v>258</v>
      </c>
      <c r="C82" s="57" t="s">
        <v>338</v>
      </c>
      <c r="D82" s="57" t="s">
        <v>348</v>
      </c>
      <c r="E82" s="57" t="s">
        <v>8</v>
      </c>
      <c r="F82" s="58" t="s">
        <v>103</v>
      </c>
      <c r="G82" s="58" t="s">
        <v>8</v>
      </c>
      <c r="H82" s="56">
        <v>2392</v>
      </c>
      <c r="J82" s="61">
        <v>80</v>
      </c>
      <c r="K82" s="56" t="s">
        <v>258</v>
      </c>
      <c r="L82" s="57" t="s">
        <v>382</v>
      </c>
      <c r="M82" s="57" t="s">
        <v>388</v>
      </c>
      <c r="N82" s="57" t="s">
        <v>8</v>
      </c>
      <c r="O82" s="57" t="s">
        <v>103</v>
      </c>
      <c r="P82" s="58" t="s">
        <v>8</v>
      </c>
      <c r="Q82" s="56">
        <v>205</v>
      </c>
    </row>
    <row r="83" spans="1:17" x14ac:dyDescent="0.25">
      <c r="A83" s="61">
        <v>81</v>
      </c>
      <c r="B83" s="56" t="s">
        <v>258</v>
      </c>
      <c r="C83" s="57" t="s">
        <v>338</v>
      </c>
      <c r="D83" s="57" t="s">
        <v>349</v>
      </c>
      <c r="E83" s="57" t="s">
        <v>8</v>
      </c>
      <c r="F83" s="58" t="s">
        <v>103</v>
      </c>
      <c r="G83" s="58" t="s">
        <v>8</v>
      </c>
      <c r="H83" s="56">
        <v>1659.5</v>
      </c>
      <c r="J83" s="61">
        <v>81</v>
      </c>
      <c r="K83" s="56" t="s">
        <v>258</v>
      </c>
      <c r="L83" s="57" t="s">
        <v>306</v>
      </c>
      <c r="M83" s="57" t="s">
        <v>297</v>
      </c>
      <c r="N83" s="57" t="s">
        <v>14</v>
      </c>
      <c r="O83" s="57"/>
      <c r="P83" s="58"/>
      <c r="Q83" s="56">
        <v>195</v>
      </c>
    </row>
    <row r="84" spans="1:17" x14ac:dyDescent="0.25">
      <c r="A84" s="61">
        <v>82</v>
      </c>
      <c r="B84" s="56" t="s">
        <v>258</v>
      </c>
      <c r="C84" s="57" t="s">
        <v>338</v>
      </c>
      <c r="D84" s="57" t="s">
        <v>350</v>
      </c>
      <c r="E84" s="57" t="s">
        <v>8</v>
      </c>
      <c r="F84" s="58" t="s">
        <v>103</v>
      </c>
      <c r="G84" s="58" t="s">
        <v>8</v>
      </c>
      <c r="H84" s="56">
        <v>1060</v>
      </c>
      <c r="J84" s="61">
        <v>82</v>
      </c>
      <c r="K84" s="56" t="s">
        <v>258</v>
      </c>
      <c r="L84" s="57" t="s">
        <v>257</v>
      </c>
      <c r="M84" s="57" t="s">
        <v>274</v>
      </c>
      <c r="N84" s="57" t="s">
        <v>8</v>
      </c>
      <c r="O84" s="57" t="s">
        <v>103</v>
      </c>
      <c r="P84" s="60" t="s">
        <v>8</v>
      </c>
      <c r="Q84" s="56">
        <v>190</v>
      </c>
    </row>
    <row r="85" spans="1:17" x14ac:dyDescent="0.25">
      <c r="A85" s="61">
        <v>83</v>
      </c>
      <c r="B85" s="56" t="s">
        <v>258</v>
      </c>
      <c r="C85" s="57" t="s">
        <v>338</v>
      </c>
      <c r="D85" s="57" t="s">
        <v>351</v>
      </c>
      <c r="E85" s="57" t="s">
        <v>8</v>
      </c>
      <c r="F85" s="58" t="s">
        <v>103</v>
      </c>
      <c r="G85" s="58" t="s">
        <v>8</v>
      </c>
      <c r="H85" s="56">
        <v>334.5</v>
      </c>
      <c r="J85" s="61">
        <v>83</v>
      </c>
      <c r="K85" s="56" t="s">
        <v>258</v>
      </c>
      <c r="L85" s="57" t="s">
        <v>360</v>
      </c>
      <c r="M85" s="57" t="s">
        <v>367</v>
      </c>
      <c r="N85" s="57" t="s">
        <v>14</v>
      </c>
      <c r="O85" s="57"/>
      <c r="P85" s="58"/>
      <c r="Q85" s="56">
        <v>187</v>
      </c>
    </row>
    <row r="86" spans="1:17" x14ac:dyDescent="0.25">
      <c r="A86" s="61">
        <v>84</v>
      </c>
      <c r="B86" s="56" t="s">
        <v>258</v>
      </c>
      <c r="C86" s="57" t="s">
        <v>359</v>
      </c>
      <c r="D86" s="57" t="s">
        <v>352</v>
      </c>
      <c r="E86" s="57" t="s">
        <v>2</v>
      </c>
      <c r="F86" s="58" t="s">
        <v>186</v>
      </c>
      <c r="G86" s="58" t="s">
        <v>8</v>
      </c>
      <c r="H86" s="56">
        <v>1113.5</v>
      </c>
      <c r="J86" s="61">
        <v>84</v>
      </c>
      <c r="K86" s="56" t="s">
        <v>258</v>
      </c>
      <c r="L86" s="57" t="s">
        <v>360</v>
      </c>
      <c r="M86" s="57" t="s">
        <v>368</v>
      </c>
      <c r="N86" s="57" t="s">
        <v>14</v>
      </c>
      <c r="O86" s="57"/>
      <c r="P86" s="58"/>
      <c r="Q86" s="56">
        <v>180</v>
      </c>
    </row>
    <row r="87" spans="1:17" x14ac:dyDescent="0.25">
      <c r="A87" s="61">
        <v>85</v>
      </c>
      <c r="B87" s="56" t="s">
        <v>258</v>
      </c>
      <c r="C87" s="57" t="s">
        <v>359</v>
      </c>
      <c r="D87" s="57" t="s">
        <v>353</v>
      </c>
      <c r="E87" s="57" t="s">
        <v>8</v>
      </c>
      <c r="F87" s="58" t="s">
        <v>103</v>
      </c>
      <c r="G87" s="58" t="s">
        <v>8</v>
      </c>
      <c r="H87" s="56">
        <v>1050</v>
      </c>
      <c r="J87" s="61">
        <v>85</v>
      </c>
      <c r="K87" s="56" t="s">
        <v>258</v>
      </c>
      <c r="L87" s="57" t="s">
        <v>257</v>
      </c>
      <c r="M87" s="57" t="s">
        <v>273</v>
      </c>
      <c r="N87" s="57" t="s">
        <v>8</v>
      </c>
      <c r="O87" s="57" t="s">
        <v>103</v>
      </c>
      <c r="P87" s="60"/>
      <c r="Q87" s="56">
        <v>175</v>
      </c>
    </row>
    <row r="88" spans="1:17" x14ac:dyDescent="0.25">
      <c r="A88" s="61">
        <v>86</v>
      </c>
      <c r="B88" s="56" t="s">
        <v>258</v>
      </c>
      <c r="C88" s="57" t="s">
        <v>359</v>
      </c>
      <c r="D88" s="57" t="s">
        <v>354</v>
      </c>
      <c r="E88" s="57" t="s">
        <v>8</v>
      </c>
      <c r="F88" s="58" t="s">
        <v>103</v>
      </c>
      <c r="G88" s="58"/>
      <c r="H88" s="56">
        <v>2130</v>
      </c>
      <c r="J88" s="61">
        <v>86</v>
      </c>
      <c r="K88" s="56" t="s">
        <v>258</v>
      </c>
      <c r="L88" s="57" t="s">
        <v>319</v>
      </c>
      <c r="M88" s="57" t="s">
        <v>335</v>
      </c>
      <c r="N88" s="57" t="s">
        <v>8</v>
      </c>
      <c r="O88" s="57" t="s">
        <v>103</v>
      </c>
      <c r="P88" s="58"/>
      <c r="Q88" s="56">
        <v>175</v>
      </c>
    </row>
    <row r="89" spans="1:17" x14ac:dyDescent="0.25">
      <c r="A89" s="61">
        <v>87</v>
      </c>
      <c r="B89" s="56" t="s">
        <v>258</v>
      </c>
      <c r="C89" s="57" t="s">
        <v>359</v>
      </c>
      <c r="D89" s="57" t="s">
        <v>355</v>
      </c>
      <c r="E89" s="57" t="s">
        <v>8</v>
      </c>
      <c r="F89" s="58" t="s">
        <v>103</v>
      </c>
      <c r="G89" s="58"/>
      <c r="H89" s="56">
        <v>220</v>
      </c>
      <c r="J89" s="61">
        <v>87</v>
      </c>
      <c r="K89" s="56" t="s">
        <v>258</v>
      </c>
      <c r="L89" s="57" t="s">
        <v>382</v>
      </c>
      <c r="M89" s="57" t="s">
        <v>385</v>
      </c>
      <c r="N89" s="57" t="s">
        <v>8</v>
      </c>
      <c r="O89" s="57" t="s">
        <v>103</v>
      </c>
      <c r="P89" s="58" t="s">
        <v>8</v>
      </c>
      <c r="Q89" s="56">
        <v>165</v>
      </c>
    </row>
    <row r="90" spans="1:17" x14ac:dyDescent="0.25">
      <c r="A90" s="61">
        <v>88</v>
      </c>
      <c r="B90" s="56" t="s">
        <v>258</v>
      </c>
      <c r="C90" s="57" t="s">
        <v>359</v>
      </c>
      <c r="D90" s="57" t="s">
        <v>356</v>
      </c>
      <c r="E90" s="57" t="s">
        <v>8</v>
      </c>
      <c r="F90" s="58" t="s">
        <v>103</v>
      </c>
      <c r="G90" s="58"/>
      <c r="H90" s="56">
        <v>250</v>
      </c>
      <c r="J90" s="61">
        <v>88</v>
      </c>
      <c r="K90" s="56" t="s">
        <v>258</v>
      </c>
      <c r="L90" s="57" t="s">
        <v>360</v>
      </c>
      <c r="M90" s="57" t="s">
        <v>370</v>
      </c>
      <c r="N90" s="57" t="s">
        <v>8</v>
      </c>
      <c r="O90" s="57" t="s">
        <v>11</v>
      </c>
      <c r="P90" s="58" t="s">
        <v>381</v>
      </c>
      <c r="Q90" s="56">
        <v>160</v>
      </c>
    </row>
    <row r="91" spans="1:17" x14ac:dyDescent="0.25">
      <c r="A91" s="61">
        <v>89</v>
      </c>
      <c r="B91" s="56" t="s">
        <v>258</v>
      </c>
      <c r="C91" s="57" t="s">
        <v>359</v>
      </c>
      <c r="D91" s="57" t="s">
        <v>357</v>
      </c>
      <c r="E91" s="57" t="s">
        <v>14</v>
      </c>
      <c r="F91" s="58" t="s">
        <v>103</v>
      </c>
      <c r="G91" s="58"/>
      <c r="H91" s="56">
        <v>2700</v>
      </c>
      <c r="J91" s="61">
        <v>89</v>
      </c>
      <c r="K91" s="56" t="s">
        <v>258</v>
      </c>
      <c r="L91" s="57" t="s">
        <v>360</v>
      </c>
      <c r="M91" s="57" t="s">
        <v>362</v>
      </c>
      <c r="N91" s="57" t="s">
        <v>8</v>
      </c>
      <c r="O91" s="57" t="s">
        <v>103</v>
      </c>
      <c r="P91" s="58" t="s">
        <v>8</v>
      </c>
      <c r="Q91" s="56">
        <v>152</v>
      </c>
    </row>
    <row r="92" spans="1:17" x14ac:dyDescent="0.25">
      <c r="A92" s="61">
        <v>90</v>
      </c>
      <c r="B92" s="56" t="s">
        <v>258</v>
      </c>
      <c r="C92" s="57" t="s">
        <v>359</v>
      </c>
      <c r="D92" s="57" t="s">
        <v>358</v>
      </c>
      <c r="E92" s="57" t="s">
        <v>14</v>
      </c>
      <c r="F92" s="71" t="s">
        <v>103</v>
      </c>
      <c r="G92" s="58"/>
      <c r="H92" s="56">
        <v>100</v>
      </c>
      <c r="J92" s="61">
        <v>90</v>
      </c>
      <c r="K92" s="56" t="s">
        <v>258</v>
      </c>
      <c r="L92" s="56" t="s">
        <v>282</v>
      </c>
      <c r="M92" s="57" t="s">
        <v>284</v>
      </c>
      <c r="N92" s="57" t="s">
        <v>8</v>
      </c>
      <c r="O92" s="57" t="s">
        <v>103</v>
      </c>
      <c r="P92" s="58" t="s">
        <v>8</v>
      </c>
      <c r="Q92" s="56">
        <v>150</v>
      </c>
    </row>
    <row r="93" spans="1:17" x14ac:dyDescent="0.25">
      <c r="A93" s="61">
        <v>91</v>
      </c>
      <c r="B93" s="56" t="s">
        <v>258</v>
      </c>
      <c r="C93" s="57" t="s">
        <v>360</v>
      </c>
      <c r="D93" s="57" t="s">
        <v>361</v>
      </c>
      <c r="E93" s="57" t="s">
        <v>2</v>
      </c>
      <c r="F93" s="71" t="s">
        <v>186</v>
      </c>
      <c r="G93" s="58" t="s">
        <v>3</v>
      </c>
      <c r="H93" s="56">
        <v>1062.5</v>
      </c>
      <c r="J93" s="61">
        <v>91</v>
      </c>
      <c r="K93" s="56" t="s">
        <v>258</v>
      </c>
      <c r="L93" s="57" t="s">
        <v>360</v>
      </c>
      <c r="M93" s="57" t="s">
        <v>363</v>
      </c>
      <c r="N93" s="57" t="s">
        <v>8</v>
      </c>
      <c r="O93" s="57" t="s">
        <v>103</v>
      </c>
      <c r="P93" s="58" t="s">
        <v>8</v>
      </c>
      <c r="Q93" s="56">
        <v>150</v>
      </c>
    </row>
    <row r="94" spans="1:17" x14ac:dyDescent="0.25">
      <c r="A94" s="61">
        <v>92</v>
      </c>
      <c r="B94" s="56" t="s">
        <v>258</v>
      </c>
      <c r="C94" s="57" t="s">
        <v>360</v>
      </c>
      <c r="D94" s="57" t="s">
        <v>362</v>
      </c>
      <c r="E94" s="57" t="s">
        <v>8</v>
      </c>
      <c r="F94" s="58" t="s">
        <v>103</v>
      </c>
      <c r="G94" s="58" t="s">
        <v>8</v>
      </c>
      <c r="H94" s="56">
        <v>152.5</v>
      </c>
      <c r="J94" s="61">
        <v>92</v>
      </c>
      <c r="K94" s="56" t="s">
        <v>258</v>
      </c>
      <c r="L94" s="57" t="s">
        <v>360</v>
      </c>
      <c r="M94" s="57" t="s">
        <v>364</v>
      </c>
      <c r="N94" s="57" t="s">
        <v>8</v>
      </c>
      <c r="O94" s="57" t="s">
        <v>103</v>
      </c>
      <c r="P94" s="58" t="s">
        <v>8</v>
      </c>
      <c r="Q94" s="56">
        <v>150</v>
      </c>
    </row>
    <row r="95" spans="1:17" x14ac:dyDescent="0.25">
      <c r="A95" s="61">
        <v>93</v>
      </c>
      <c r="B95" s="56" t="s">
        <v>258</v>
      </c>
      <c r="C95" s="57" t="s">
        <v>360</v>
      </c>
      <c r="D95" s="57" t="s">
        <v>363</v>
      </c>
      <c r="E95" s="57" t="s">
        <v>8</v>
      </c>
      <c r="F95" s="58" t="s">
        <v>103</v>
      </c>
      <c r="G95" s="58" t="s">
        <v>8</v>
      </c>
      <c r="H95" s="56">
        <v>150</v>
      </c>
      <c r="J95" s="61">
        <v>93</v>
      </c>
      <c r="K95" s="56" t="s">
        <v>258</v>
      </c>
      <c r="L95" s="57" t="s">
        <v>382</v>
      </c>
      <c r="M95" s="57" t="s">
        <v>386</v>
      </c>
      <c r="N95" s="57" t="s">
        <v>8</v>
      </c>
      <c r="O95" s="57" t="s">
        <v>103</v>
      </c>
      <c r="P95" s="58" t="s">
        <v>8</v>
      </c>
      <c r="Q95" s="56">
        <v>140</v>
      </c>
    </row>
    <row r="96" spans="1:17" x14ac:dyDescent="0.25">
      <c r="A96" s="61">
        <v>94</v>
      </c>
      <c r="B96" s="56" t="s">
        <v>258</v>
      </c>
      <c r="C96" s="57" t="s">
        <v>360</v>
      </c>
      <c r="D96" s="57" t="s">
        <v>364</v>
      </c>
      <c r="E96" s="57" t="s">
        <v>8</v>
      </c>
      <c r="F96" s="58" t="s">
        <v>103</v>
      </c>
      <c r="G96" s="58" t="s">
        <v>8</v>
      </c>
      <c r="H96" s="56">
        <v>150</v>
      </c>
      <c r="J96" s="61">
        <v>94</v>
      </c>
      <c r="K96" s="56" t="s">
        <v>258</v>
      </c>
      <c r="L96" s="57" t="s">
        <v>257</v>
      </c>
      <c r="M96" s="57" t="s">
        <v>280</v>
      </c>
      <c r="N96" s="57" t="s">
        <v>8</v>
      </c>
      <c r="O96" s="57" t="s">
        <v>103</v>
      </c>
      <c r="P96" s="60" t="s">
        <v>8</v>
      </c>
      <c r="Q96" s="56">
        <v>130</v>
      </c>
    </row>
    <row r="97" spans="1:17" x14ac:dyDescent="0.25">
      <c r="A97" s="61">
        <v>95</v>
      </c>
      <c r="B97" s="56" t="s">
        <v>258</v>
      </c>
      <c r="C97" s="57" t="s">
        <v>360</v>
      </c>
      <c r="D97" s="57" t="s">
        <v>365</v>
      </c>
      <c r="E97" s="57" t="s">
        <v>14</v>
      </c>
      <c r="F97" s="58"/>
      <c r="G97" s="58"/>
      <c r="H97" s="56">
        <v>102.5</v>
      </c>
      <c r="J97" s="61">
        <v>95</v>
      </c>
      <c r="K97" s="56" t="s">
        <v>258</v>
      </c>
      <c r="L97" s="56" t="s">
        <v>282</v>
      </c>
      <c r="M97" s="57" t="s">
        <v>287</v>
      </c>
      <c r="N97" s="57" t="s">
        <v>14</v>
      </c>
      <c r="O97" s="57" t="s">
        <v>103</v>
      </c>
      <c r="P97" s="58"/>
      <c r="Q97" s="56">
        <v>130</v>
      </c>
    </row>
    <row r="98" spans="1:17" x14ac:dyDescent="0.25">
      <c r="A98" s="61">
        <v>96</v>
      </c>
      <c r="B98" s="56" t="s">
        <v>258</v>
      </c>
      <c r="C98" s="57" t="s">
        <v>360</v>
      </c>
      <c r="D98" s="57" t="s">
        <v>366</v>
      </c>
      <c r="E98" s="57" t="s">
        <v>14</v>
      </c>
      <c r="F98" s="58"/>
      <c r="G98" s="58"/>
      <c r="H98" s="56">
        <v>325</v>
      </c>
      <c r="J98" s="61">
        <v>96</v>
      </c>
      <c r="K98" s="56" t="s">
        <v>258</v>
      </c>
      <c r="L98" s="57" t="s">
        <v>360</v>
      </c>
      <c r="M98" s="56" t="s">
        <v>380</v>
      </c>
      <c r="N98" s="57" t="s">
        <v>14</v>
      </c>
      <c r="O98" s="56"/>
      <c r="P98" s="58"/>
      <c r="Q98" s="56">
        <v>130</v>
      </c>
    </row>
    <row r="99" spans="1:17" x14ac:dyDescent="0.25">
      <c r="A99" s="61">
        <v>97</v>
      </c>
      <c r="B99" s="56" t="s">
        <v>258</v>
      </c>
      <c r="C99" s="57" t="s">
        <v>360</v>
      </c>
      <c r="D99" s="57" t="s">
        <v>367</v>
      </c>
      <c r="E99" s="57" t="s">
        <v>14</v>
      </c>
      <c r="F99" s="58"/>
      <c r="G99" s="58"/>
      <c r="H99" s="56">
        <v>187.5</v>
      </c>
      <c r="J99" s="61">
        <v>97</v>
      </c>
      <c r="K99" s="56" t="s">
        <v>258</v>
      </c>
      <c r="L99" s="57" t="s">
        <v>319</v>
      </c>
      <c r="M99" s="57" t="s">
        <v>333</v>
      </c>
      <c r="N99" s="57" t="s">
        <v>3</v>
      </c>
      <c r="O99" s="57" t="s">
        <v>186</v>
      </c>
      <c r="P99" s="58" t="s">
        <v>3</v>
      </c>
      <c r="Q99" s="56">
        <v>125</v>
      </c>
    </row>
    <row r="100" spans="1:17" x14ac:dyDescent="0.25">
      <c r="A100" s="61">
        <v>98</v>
      </c>
      <c r="B100" s="56" t="s">
        <v>258</v>
      </c>
      <c r="C100" s="57" t="s">
        <v>360</v>
      </c>
      <c r="D100" s="57" t="s">
        <v>368</v>
      </c>
      <c r="E100" s="57" t="s">
        <v>14</v>
      </c>
      <c r="F100" s="58"/>
      <c r="G100" s="58"/>
      <c r="H100" s="56">
        <v>180</v>
      </c>
      <c r="J100" s="61">
        <v>98</v>
      </c>
      <c r="K100" s="56" t="s">
        <v>258</v>
      </c>
      <c r="L100" s="57" t="s">
        <v>308</v>
      </c>
      <c r="M100" s="57" t="s">
        <v>310</v>
      </c>
      <c r="N100" s="57" t="s">
        <v>8</v>
      </c>
      <c r="O100" s="69" t="s">
        <v>625</v>
      </c>
      <c r="P100" s="58" t="s">
        <v>8</v>
      </c>
      <c r="Q100" s="56">
        <v>120</v>
      </c>
    </row>
    <row r="101" spans="1:17" x14ac:dyDescent="0.25">
      <c r="A101" s="61">
        <v>99</v>
      </c>
      <c r="B101" s="56" t="s">
        <v>258</v>
      </c>
      <c r="C101" s="57" t="s">
        <v>360</v>
      </c>
      <c r="D101" s="57" t="s">
        <v>369</v>
      </c>
      <c r="E101" s="57" t="s">
        <v>8</v>
      </c>
      <c r="F101" s="58" t="s">
        <v>103</v>
      </c>
      <c r="G101" s="58" t="s">
        <v>8</v>
      </c>
      <c r="H101" s="56">
        <v>3335</v>
      </c>
      <c r="J101" s="61">
        <v>99</v>
      </c>
      <c r="K101" s="56" t="s">
        <v>258</v>
      </c>
      <c r="L101" s="57" t="s">
        <v>308</v>
      </c>
      <c r="M101" s="57" t="s">
        <v>312</v>
      </c>
      <c r="N101" s="69" t="s">
        <v>122</v>
      </c>
      <c r="O101" s="57"/>
      <c r="P101" s="58"/>
      <c r="Q101" s="56">
        <v>120</v>
      </c>
    </row>
    <row r="102" spans="1:17" x14ac:dyDescent="0.25">
      <c r="A102" s="61">
        <v>100</v>
      </c>
      <c r="B102" s="56" t="s">
        <v>258</v>
      </c>
      <c r="C102" s="57" t="s">
        <v>360</v>
      </c>
      <c r="D102" s="57" t="s">
        <v>370</v>
      </c>
      <c r="E102" s="57" t="s">
        <v>8</v>
      </c>
      <c r="F102" s="58" t="s">
        <v>11</v>
      </c>
      <c r="G102" s="58" t="s">
        <v>381</v>
      </c>
      <c r="H102" s="56">
        <v>160</v>
      </c>
      <c r="J102" s="61">
        <v>100</v>
      </c>
      <c r="K102" s="56" t="s">
        <v>258</v>
      </c>
      <c r="L102" s="57" t="s">
        <v>382</v>
      </c>
      <c r="M102" s="57" t="s">
        <v>389</v>
      </c>
      <c r="N102" s="57" t="s">
        <v>14</v>
      </c>
      <c r="O102" s="57" t="s">
        <v>103</v>
      </c>
      <c r="P102" s="58"/>
      <c r="Q102" s="56">
        <v>120</v>
      </c>
    </row>
    <row r="103" spans="1:17" x14ac:dyDescent="0.25">
      <c r="A103" s="61">
        <v>101</v>
      </c>
      <c r="B103" s="56" t="s">
        <v>258</v>
      </c>
      <c r="C103" s="57" t="s">
        <v>360</v>
      </c>
      <c r="D103" s="57" t="s">
        <v>371</v>
      </c>
      <c r="E103" s="57" t="s">
        <v>14</v>
      </c>
      <c r="F103" s="58"/>
      <c r="G103" s="58"/>
      <c r="H103" s="56">
        <v>5</v>
      </c>
      <c r="J103" s="61">
        <v>101</v>
      </c>
      <c r="K103" s="56" t="s">
        <v>258</v>
      </c>
      <c r="L103" s="57" t="s">
        <v>382</v>
      </c>
      <c r="M103" s="57" t="s">
        <v>387</v>
      </c>
      <c r="N103" s="57" t="s">
        <v>8</v>
      </c>
      <c r="O103" s="57" t="s">
        <v>103</v>
      </c>
      <c r="P103" s="58" t="s">
        <v>8</v>
      </c>
      <c r="Q103" s="56">
        <v>115</v>
      </c>
    </row>
    <row r="104" spans="1:17" x14ac:dyDescent="0.25">
      <c r="A104" s="61">
        <v>102</v>
      </c>
      <c r="B104" s="56" t="s">
        <v>258</v>
      </c>
      <c r="C104" s="57" t="s">
        <v>360</v>
      </c>
      <c r="D104" s="57" t="s">
        <v>372</v>
      </c>
      <c r="E104" s="57" t="s">
        <v>14</v>
      </c>
      <c r="F104" s="58"/>
      <c r="G104" s="58"/>
      <c r="H104" s="56">
        <v>0</v>
      </c>
      <c r="J104" s="61">
        <v>102</v>
      </c>
      <c r="K104" s="56" t="s">
        <v>258</v>
      </c>
      <c r="L104" s="57" t="s">
        <v>360</v>
      </c>
      <c r="M104" s="57" t="s">
        <v>365</v>
      </c>
      <c r="N104" s="57" t="s">
        <v>14</v>
      </c>
      <c r="O104" s="57"/>
      <c r="P104" s="58"/>
      <c r="Q104" s="56">
        <v>102</v>
      </c>
    </row>
    <row r="105" spans="1:17" x14ac:dyDescent="0.25">
      <c r="A105" s="61">
        <v>103</v>
      </c>
      <c r="B105" s="56" t="s">
        <v>258</v>
      </c>
      <c r="C105" s="57" t="s">
        <v>360</v>
      </c>
      <c r="D105" s="57" t="s">
        <v>373</v>
      </c>
      <c r="E105" s="57" t="s">
        <v>14</v>
      </c>
      <c r="F105" s="58"/>
      <c r="G105" s="58"/>
      <c r="H105" s="56">
        <v>0</v>
      </c>
      <c r="J105" s="61">
        <v>103</v>
      </c>
      <c r="K105" s="56" t="s">
        <v>258</v>
      </c>
      <c r="L105" s="57" t="s">
        <v>359</v>
      </c>
      <c r="M105" s="57" t="s">
        <v>358</v>
      </c>
      <c r="N105" s="57" t="s">
        <v>14</v>
      </c>
      <c r="O105" s="69" t="s">
        <v>103</v>
      </c>
      <c r="P105" s="58"/>
      <c r="Q105" s="56">
        <v>100</v>
      </c>
    </row>
    <row r="106" spans="1:17" x14ac:dyDescent="0.25">
      <c r="A106" s="61">
        <v>104</v>
      </c>
      <c r="B106" s="56" t="s">
        <v>258</v>
      </c>
      <c r="C106" s="57" t="s">
        <v>360</v>
      </c>
      <c r="D106" s="57" t="s">
        <v>374</v>
      </c>
      <c r="E106" s="57" t="s">
        <v>14</v>
      </c>
      <c r="F106" s="58" t="s">
        <v>103</v>
      </c>
      <c r="G106" s="58"/>
      <c r="H106" s="56">
        <v>0</v>
      </c>
      <c r="J106" s="61">
        <v>104</v>
      </c>
      <c r="K106" s="56" t="s">
        <v>258</v>
      </c>
      <c r="L106" s="57" t="s">
        <v>257</v>
      </c>
      <c r="M106" s="57" t="s">
        <v>277</v>
      </c>
      <c r="N106" s="57" t="s">
        <v>8</v>
      </c>
      <c r="O106" s="57" t="s">
        <v>103</v>
      </c>
      <c r="P106" s="60"/>
      <c r="Q106" s="56">
        <v>90</v>
      </c>
    </row>
    <row r="107" spans="1:17" x14ac:dyDescent="0.25">
      <c r="A107" s="61">
        <v>105</v>
      </c>
      <c r="B107" s="56" t="s">
        <v>258</v>
      </c>
      <c r="C107" s="57" t="s">
        <v>360</v>
      </c>
      <c r="D107" s="57" t="s">
        <v>375</v>
      </c>
      <c r="E107" s="57" t="s">
        <v>8</v>
      </c>
      <c r="F107" s="58" t="s">
        <v>103</v>
      </c>
      <c r="G107" s="58"/>
      <c r="H107" s="56">
        <v>680</v>
      </c>
      <c r="J107" s="61">
        <v>105</v>
      </c>
      <c r="K107" s="56" t="s">
        <v>258</v>
      </c>
      <c r="L107" s="57" t="s">
        <v>306</v>
      </c>
      <c r="M107" s="57" t="s">
        <v>298</v>
      </c>
      <c r="N107" s="57" t="s">
        <v>14</v>
      </c>
      <c r="O107" s="57"/>
      <c r="P107" s="58"/>
      <c r="Q107" s="56">
        <v>90</v>
      </c>
    </row>
    <row r="108" spans="1:17" x14ac:dyDescent="0.25">
      <c r="A108" s="61">
        <v>106</v>
      </c>
      <c r="B108" s="56" t="s">
        <v>258</v>
      </c>
      <c r="C108" s="57" t="s">
        <v>360</v>
      </c>
      <c r="D108" s="57" t="s">
        <v>376</v>
      </c>
      <c r="E108" s="57" t="s">
        <v>14</v>
      </c>
      <c r="F108" s="58"/>
      <c r="G108" s="58"/>
      <c r="H108" s="56">
        <v>380</v>
      </c>
      <c r="J108" s="61">
        <v>106</v>
      </c>
      <c r="K108" s="56" t="s">
        <v>258</v>
      </c>
      <c r="L108" s="57" t="s">
        <v>306</v>
      </c>
      <c r="M108" s="57" t="s">
        <v>296</v>
      </c>
      <c r="N108" s="57" t="s">
        <v>8</v>
      </c>
      <c r="O108" s="57" t="s">
        <v>103</v>
      </c>
      <c r="P108" s="58" t="s">
        <v>8</v>
      </c>
      <c r="Q108" s="56">
        <v>80</v>
      </c>
    </row>
    <row r="109" spans="1:17" x14ac:dyDescent="0.25">
      <c r="A109" s="61">
        <v>107</v>
      </c>
      <c r="B109" s="56" t="s">
        <v>258</v>
      </c>
      <c r="C109" s="57" t="s">
        <v>360</v>
      </c>
      <c r="D109" s="57" t="s">
        <v>377</v>
      </c>
      <c r="E109" s="57" t="s">
        <v>14</v>
      </c>
      <c r="F109" s="58"/>
      <c r="G109" s="58"/>
      <c r="H109" s="56">
        <v>5</v>
      </c>
      <c r="J109" s="61">
        <v>107</v>
      </c>
      <c r="K109" s="56" t="s">
        <v>258</v>
      </c>
      <c r="L109" s="57" t="s">
        <v>257</v>
      </c>
      <c r="M109" s="57" t="s">
        <v>281</v>
      </c>
      <c r="N109" s="57" t="s">
        <v>8</v>
      </c>
      <c r="O109" s="57" t="s">
        <v>103</v>
      </c>
      <c r="P109" s="60" t="s">
        <v>8</v>
      </c>
      <c r="Q109" s="56">
        <v>75</v>
      </c>
    </row>
    <row r="110" spans="1:17" x14ac:dyDescent="0.25">
      <c r="A110" s="61">
        <v>108</v>
      </c>
      <c r="B110" s="56" t="s">
        <v>258</v>
      </c>
      <c r="C110" s="57" t="s">
        <v>360</v>
      </c>
      <c r="D110" s="57" t="s">
        <v>378</v>
      </c>
      <c r="E110" s="57" t="s">
        <v>14</v>
      </c>
      <c r="F110" s="58"/>
      <c r="G110" s="58"/>
      <c r="H110" s="56">
        <v>0</v>
      </c>
      <c r="J110" s="61">
        <v>108</v>
      </c>
      <c r="K110" s="56" t="s">
        <v>258</v>
      </c>
      <c r="L110" s="57" t="s">
        <v>257</v>
      </c>
      <c r="M110" s="57" t="s">
        <v>275</v>
      </c>
      <c r="N110" s="57" t="s">
        <v>8</v>
      </c>
      <c r="O110" s="57" t="s">
        <v>103</v>
      </c>
      <c r="P110" s="60" t="s">
        <v>8</v>
      </c>
      <c r="Q110" s="56">
        <v>55</v>
      </c>
    </row>
    <row r="111" spans="1:17" x14ac:dyDescent="0.25">
      <c r="A111" s="61">
        <v>109</v>
      </c>
      <c r="B111" s="56" t="s">
        <v>258</v>
      </c>
      <c r="C111" s="57" t="s">
        <v>360</v>
      </c>
      <c r="D111" s="57" t="s">
        <v>379</v>
      </c>
      <c r="E111" s="57" t="s">
        <v>8</v>
      </c>
      <c r="F111" s="58" t="s">
        <v>11</v>
      </c>
      <c r="G111" s="58"/>
      <c r="H111" s="56">
        <v>390</v>
      </c>
      <c r="J111" s="61">
        <v>109</v>
      </c>
      <c r="K111" s="56" t="s">
        <v>258</v>
      </c>
      <c r="L111" s="57" t="s">
        <v>257</v>
      </c>
      <c r="M111" s="57" t="s">
        <v>276</v>
      </c>
      <c r="N111" s="57" t="s">
        <v>14</v>
      </c>
      <c r="O111" s="57" t="s">
        <v>103</v>
      </c>
      <c r="P111" s="60"/>
      <c r="Q111" s="56">
        <v>55</v>
      </c>
    </row>
    <row r="112" spans="1:17" x14ac:dyDescent="0.25">
      <c r="A112" s="61">
        <v>110</v>
      </c>
      <c r="B112" s="56" t="s">
        <v>258</v>
      </c>
      <c r="C112" s="57" t="s">
        <v>360</v>
      </c>
      <c r="D112" s="56" t="s">
        <v>380</v>
      </c>
      <c r="E112" s="57" t="s">
        <v>14</v>
      </c>
      <c r="F112" s="58"/>
      <c r="G112" s="58"/>
      <c r="H112" s="56">
        <v>130</v>
      </c>
      <c r="J112" s="61">
        <v>110</v>
      </c>
      <c r="K112" s="56" t="s">
        <v>258</v>
      </c>
      <c r="L112" s="57" t="s">
        <v>308</v>
      </c>
      <c r="M112" s="57" t="s">
        <v>314</v>
      </c>
      <c r="N112" s="57" t="s">
        <v>77</v>
      </c>
      <c r="O112" s="57"/>
      <c r="P112" s="58"/>
      <c r="Q112" s="56">
        <v>55</v>
      </c>
    </row>
    <row r="113" spans="1:17" x14ac:dyDescent="0.25">
      <c r="A113" s="61">
        <v>111</v>
      </c>
      <c r="B113" s="56" t="s">
        <v>258</v>
      </c>
      <c r="C113" s="57" t="s">
        <v>382</v>
      </c>
      <c r="D113" s="57" t="s">
        <v>383</v>
      </c>
      <c r="E113" s="57" t="s">
        <v>2</v>
      </c>
      <c r="F113" s="58" t="s">
        <v>186</v>
      </c>
      <c r="G113" s="58" t="s">
        <v>3</v>
      </c>
      <c r="H113" s="56">
        <v>1405</v>
      </c>
      <c r="J113" s="61">
        <v>111</v>
      </c>
      <c r="K113" s="56" t="s">
        <v>258</v>
      </c>
      <c r="L113" s="57" t="s">
        <v>257</v>
      </c>
      <c r="M113" s="57" t="s">
        <v>278</v>
      </c>
      <c r="N113" s="57" t="s">
        <v>14</v>
      </c>
      <c r="O113" s="59"/>
      <c r="P113" s="60"/>
      <c r="Q113" s="56">
        <v>50</v>
      </c>
    </row>
    <row r="114" spans="1:17" x14ac:dyDescent="0.25">
      <c r="A114" s="61">
        <v>112</v>
      </c>
      <c r="B114" s="56" t="s">
        <v>258</v>
      </c>
      <c r="C114" s="57" t="s">
        <v>382</v>
      </c>
      <c r="D114" s="57" t="s">
        <v>384</v>
      </c>
      <c r="E114" s="57" t="s">
        <v>3</v>
      </c>
      <c r="F114" s="58" t="s">
        <v>186</v>
      </c>
      <c r="G114" s="58" t="s">
        <v>3</v>
      </c>
      <c r="H114" s="56">
        <v>2750</v>
      </c>
      <c r="J114" s="61">
        <v>112</v>
      </c>
      <c r="K114" s="56" t="s">
        <v>258</v>
      </c>
      <c r="L114" s="57" t="s">
        <v>308</v>
      </c>
      <c r="M114" s="57" t="s">
        <v>311</v>
      </c>
      <c r="N114" s="57" t="s">
        <v>8</v>
      </c>
      <c r="O114" s="69" t="s">
        <v>625</v>
      </c>
      <c r="P114" s="58" t="s">
        <v>8</v>
      </c>
      <c r="Q114" s="56">
        <v>35</v>
      </c>
    </row>
    <row r="115" spans="1:17" x14ac:dyDescent="0.25">
      <c r="A115" s="61">
        <v>113</v>
      </c>
      <c r="B115" s="56" t="s">
        <v>258</v>
      </c>
      <c r="C115" s="57" t="s">
        <v>382</v>
      </c>
      <c r="D115" s="57" t="s">
        <v>385</v>
      </c>
      <c r="E115" s="57" t="s">
        <v>8</v>
      </c>
      <c r="F115" s="58" t="s">
        <v>103</v>
      </c>
      <c r="G115" s="58" t="s">
        <v>8</v>
      </c>
      <c r="H115" s="56">
        <v>165</v>
      </c>
      <c r="J115" s="61">
        <v>113</v>
      </c>
      <c r="K115" s="56" t="s">
        <v>258</v>
      </c>
      <c r="L115" s="57" t="s">
        <v>308</v>
      </c>
      <c r="M115" s="57" t="s">
        <v>316</v>
      </c>
      <c r="N115" s="69" t="s">
        <v>77</v>
      </c>
      <c r="O115" s="57"/>
      <c r="P115" s="58"/>
      <c r="Q115" s="56">
        <v>35</v>
      </c>
    </row>
    <row r="116" spans="1:17" x14ac:dyDescent="0.25">
      <c r="A116" s="61">
        <v>114</v>
      </c>
      <c r="B116" s="56" t="s">
        <v>258</v>
      </c>
      <c r="C116" s="57" t="s">
        <v>382</v>
      </c>
      <c r="D116" s="57" t="s">
        <v>386</v>
      </c>
      <c r="E116" s="57" t="s">
        <v>8</v>
      </c>
      <c r="F116" s="58" t="s">
        <v>103</v>
      </c>
      <c r="G116" s="58" t="s">
        <v>8</v>
      </c>
      <c r="H116" s="56">
        <v>140</v>
      </c>
      <c r="J116" s="61">
        <v>114</v>
      </c>
      <c r="K116" s="56" t="s">
        <v>258</v>
      </c>
      <c r="L116" s="57" t="s">
        <v>319</v>
      </c>
      <c r="M116" s="57" t="s">
        <v>331</v>
      </c>
      <c r="N116" s="57" t="s">
        <v>14</v>
      </c>
      <c r="O116" s="57" t="s">
        <v>103</v>
      </c>
      <c r="P116" s="58"/>
      <c r="Q116" s="56">
        <v>20</v>
      </c>
    </row>
    <row r="117" spans="1:17" x14ac:dyDescent="0.25">
      <c r="A117" s="61">
        <v>115</v>
      </c>
      <c r="B117" s="56" t="s">
        <v>258</v>
      </c>
      <c r="C117" s="57" t="s">
        <v>382</v>
      </c>
      <c r="D117" s="57" t="s">
        <v>387</v>
      </c>
      <c r="E117" s="57" t="s">
        <v>8</v>
      </c>
      <c r="F117" s="58" t="s">
        <v>103</v>
      </c>
      <c r="G117" s="58" t="s">
        <v>8</v>
      </c>
      <c r="H117" s="56">
        <v>115</v>
      </c>
      <c r="J117" s="61">
        <v>115</v>
      </c>
      <c r="K117" s="56" t="s">
        <v>258</v>
      </c>
      <c r="L117" s="57" t="s">
        <v>308</v>
      </c>
      <c r="M117" s="57" t="s">
        <v>315</v>
      </c>
      <c r="N117" s="57" t="s">
        <v>77</v>
      </c>
      <c r="O117" s="57"/>
      <c r="P117" s="58"/>
      <c r="Q117" s="56">
        <v>5</v>
      </c>
    </row>
    <row r="118" spans="1:17" x14ac:dyDescent="0.25">
      <c r="A118" s="61">
        <v>116</v>
      </c>
      <c r="B118" s="56" t="s">
        <v>258</v>
      </c>
      <c r="C118" s="57" t="s">
        <v>382</v>
      </c>
      <c r="D118" s="57" t="s">
        <v>388</v>
      </c>
      <c r="E118" s="57" t="s">
        <v>8</v>
      </c>
      <c r="F118" s="58" t="s">
        <v>103</v>
      </c>
      <c r="G118" s="58" t="s">
        <v>8</v>
      </c>
      <c r="H118" s="56">
        <v>205</v>
      </c>
      <c r="J118" s="61">
        <v>116</v>
      </c>
      <c r="K118" s="56" t="s">
        <v>258</v>
      </c>
      <c r="L118" s="57" t="s">
        <v>360</v>
      </c>
      <c r="M118" s="57" t="s">
        <v>371</v>
      </c>
      <c r="N118" s="57" t="s">
        <v>14</v>
      </c>
      <c r="O118" s="57"/>
      <c r="P118" s="58"/>
      <c r="Q118" s="56">
        <v>5</v>
      </c>
    </row>
    <row r="119" spans="1:17" x14ac:dyDescent="0.25">
      <c r="A119" s="61">
        <v>117</v>
      </c>
      <c r="B119" s="56" t="s">
        <v>258</v>
      </c>
      <c r="C119" s="57" t="s">
        <v>382</v>
      </c>
      <c r="D119" s="57" t="s">
        <v>389</v>
      </c>
      <c r="E119" s="57" t="s">
        <v>14</v>
      </c>
      <c r="F119" s="58" t="s">
        <v>103</v>
      </c>
      <c r="G119" s="58"/>
      <c r="H119" s="56">
        <v>120</v>
      </c>
      <c r="J119" s="61">
        <v>117</v>
      </c>
      <c r="K119" s="56" t="s">
        <v>258</v>
      </c>
      <c r="L119" s="57" t="s">
        <v>360</v>
      </c>
      <c r="M119" s="57" t="s">
        <v>377</v>
      </c>
      <c r="N119" s="57" t="s">
        <v>14</v>
      </c>
      <c r="O119" s="57"/>
      <c r="P119" s="58"/>
      <c r="Q119" s="56">
        <v>5</v>
      </c>
    </row>
    <row r="120" spans="1:17" x14ac:dyDescent="0.25">
      <c r="A120" s="61">
        <v>118</v>
      </c>
      <c r="B120" s="56" t="s">
        <v>258</v>
      </c>
      <c r="C120" s="57" t="s">
        <v>306</v>
      </c>
      <c r="D120" s="57" t="s">
        <v>508</v>
      </c>
      <c r="E120" s="69" t="s">
        <v>513</v>
      </c>
      <c r="F120" s="58" t="s">
        <v>186</v>
      </c>
      <c r="G120" s="58" t="s">
        <v>3</v>
      </c>
      <c r="H120" s="56">
        <v>2770</v>
      </c>
      <c r="J120" s="61">
        <v>118</v>
      </c>
      <c r="K120" s="56" t="s">
        <v>258</v>
      </c>
      <c r="L120" s="57" t="s">
        <v>257</v>
      </c>
      <c r="M120" s="57" t="s">
        <v>279</v>
      </c>
      <c r="N120" s="57" t="s">
        <v>14</v>
      </c>
      <c r="O120" s="59"/>
      <c r="P120" s="60"/>
      <c r="Q120" s="56">
        <v>0</v>
      </c>
    </row>
    <row r="121" spans="1:17" x14ac:dyDescent="0.25">
      <c r="A121" s="61">
        <v>119</v>
      </c>
      <c r="B121" s="56" t="s">
        <v>258</v>
      </c>
      <c r="C121" s="57" t="s">
        <v>306</v>
      </c>
      <c r="D121" s="57" t="s">
        <v>509</v>
      </c>
      <c r="E121" s="57" t="s">
        <v>14</v>
      </c>
      <c r="F121" s="58"/>
      <c r="G121" s="58"/>
      <c r="H121" s="56">
        <v>1170</v>
      </c>
      <c r="J121" s="61">
        <v>119</v>
      </c>
      <c r="K121" s="56" t="s">
        <v>258</v>
      </c>
      <c r="L121" s="57" t="s">
        <v>360</v>
      </c>
      <c r="M121" s="57" t="s">
        <v>372</v>
      </c>
      <c r="N121" s="57" t="s">
        <v>14</v>
      </c>
      <c r="O121" s="57"/>
      <c r="P121" s="58"/>
      <c r="Q121" s="56">
        <v>0</v>
      </c>
    </row>
    <row r="122" spans="1:17" x14ac:dyDescent="0.25">
      <c r="A122" s="61">
        <v>120</v>
      </c>
      <c r="B122" s="56" t="s">
        <v>258</v>
      </c>
      <c r="C122" s="57" t="s">
        <v>306</v>
      </c>
      <c r="D122" s="57" t="s">
        <v>510</v>
      </c>
      <c r="E122" s="57" t="s">
        <v>14</v>
      </c>
      <c r="F122" s="58"/>
      <c r="G122" s="58"/>
      <c r="H122" s="56">
        <v>1305</v>
      </c>
      <c r="J122" s="61">
        <v>120</v>
      </c>
      <c r="K122" s="56" t="s">
        <v>258</v>
      </c>
      <c r="L122" s="57" t="s">
        <v>360</v>
      </c>
      <c r="M122" s="57" t="s">
        <v>373</v>
      </c>
      <c r="N122" s="57" t="s">
        <v>14</v>
      </c>
      <c r="O122" s="57"/>
      <c r="P122" s="58"/>
      <c r="Q122" s="56">
        <v>0</v>
      </c>
    </row>
    <row r="123" spans="1:17" x14ac:dyDescent="0.25">
      <c r="A123" s="61">
        <v>121</v>
      </c>
      <c r="B123" s="56" t="s">
        <v>258</v>
      </c>
      <c r="C123" s="57" t="s">
        <v>306</v>
      </c>
      <c r="D123" s="57" t="s">
        <v>511</v>
      </c>
      <c r="E123" s="57" t="s">
        <v>14</v>
      </c>
      <c r="F123" s="58"/>
      <c r="G123" s="58"/>
      <c r="H123" s="56">
        <v>625</v>
      </c>
      <c r="J123" s="61">
        <v>121</v>
      </c>
      <c r="K123" s="56" t="s">
        <v>258</v>
      </c>
      <c r="L123" s="57" t="s">
        <v>360</v>
      </c>
      <c r="M123" s="57" t="s">
        <v>374</v>
      </c>
      <c r="N123" s="57" t="s">
        <v>14</v>
      </c>
      <c r="O123" s="57" t="s">
        <v>103</v>
      </c>
      <c r="P123" s="58"/>
      <c r="Q123" s="56">
        <v>0</v>
      </c>
    </row>
    <row r="124" spans="1:17" x14ac:dyDescent="0.25">
      <c r="A124" s="61">
        <v>122</v>
      </c>
      <c r="B124" s="56" t="s">
        <v>258</v>
      </c>
      <c r="C124" s="57" t="s">
        <v>306</v>
      </c>
      <c r="D124" s="57" t="s">
        <v>512</v>
      </c>
      <c r="E124" s="57" t="s">
        <v>14</v>
      </c>
      <c r="F124" s="58"/>
      <c r="G124" s="58"/>
      <c r="H124" s="56">
        <v>210</v>
      </c>
      <c r="J124" s="61">
        <v>122</v>
      </c>
      <c r="K124" s="56" t="s">
        <v>258</v>
      </c>
      <c r="L124" s="57" t="s">
        <v>360</v>
      </c>
      <c r="M124" s="57" t="s">
        <v>378</v>
      </c>
      <c r="N124" s="57" t="s">
        <v>14</v>
      </c>
      <c r="O124" s="57"/>
      <c r="P124" s="58"/>
      <c r="Q124" s="56">
        <v>0</v>
      </c>
    </row>
    <row r="127" spans="1:17" ht="15.75" thickBot="1" x14ac:dyDescent="0.3"/>
    <row r="128" spans="1:17" ht="18.75" x14ac:dyDescent="0.25">
      <c r="A128" s="1112" t="s">
        <v>390</v>
      </c>
      <c r="B128" s="1113"/>
      <c r="C128" s="1113"/>
      <c r="D128" s="1113"/>
      <c r="E128" s="1113"/>
      <c r="F128" s="1113"/>
      <c r="G128" s="1113"/>
      <c r="H128" s="1114"/>
      <c r="J128" s="1094" t="s">
        <v>390</v>
      </c>
      <c r="K128" s="1095"/>
      <c r="L128" s="1095"/>
      <c r="M128" s="1095"/>
      <c r="N128" s="1095"/>
      <c r="O128" s="1095"/>
      <c r="P128" s="1095"/>
      <c r="Q128" s="1096"/>
    </row>
    <row r="129" spans="1:17" ht="16.5" thickBot="1" x14ac:dyDescent="0.3">
      <c r="A129" s="1115" t="s">
        <v>105</v>
      </c>
      <c r="B129" s="1116"/>
      <c r="C129" s="1116"/>
      <c r="D129" s="1116"/>
      <c r="E129" s="1116"/>
      <c r="F129" s="1116"/>
      <c r="G129" s="1116"/>
      <c r="H129" s="1117"/>
      <c r="J129" s="1091" t="s">
        <v>104</v>
      </c>
      <c r="K129" s="1092"/>
      <c r="L129" s="1092"/>
      <c r="M129" s="1092"/>
      <c r="N129" s="1092"/>
      <c r="O129" s="1092"/>
      <c r="P129" s="1092"/>
      <c r="Q129" s="1093"/>
    </row>
    <row r="130" spans="1:17" x14ac:dyDescent="0.25">
      <c r="A130" s="480"/>
      <c r="B130" s="480" t="s">
        <v>25</v>
      </c>
      <c r="C130" s="481" t="s">
        <v>18</v>
      </c>
      <c r="D130" s="480" t="s">
        <v>19</v>
      </c>
      <c r="E130" s="480" t="s">
        <v>20</v>
      </c>
      <c r="F130" s="482" t="s">
        <v>22</v>
      </c>
      <c r="G130" s="482" t="s">
        <v>21</v>
      </c>
      <c r="H130" s="480" t="s">
        <v>23</v>
      </c>
      <c r="J130" s="62"/>
      <c r="K130" s="62" t="s">
        <v>25</v>
      </c>
      <c r="L130" s="63" t="s">
        <v>18</v>
      </c>
      <c r="M130" s="62" t="s">
        <v>19</v>
      </c>
      <c r="N130" s="62" t="s">
        <v>20</v>
      </c>
      <c r="O130" s="62" t="s">
        <v>22</v>
      </c>
      <c r="P130" s="62" t="s">
        <v>21</v>
      </c>
      <c r="Q130" s="62" t="s">
        <v>23</v>
      </c>
    </row>
    <row r="131" spans="1:17" x14ac:dyDescent="0.25">
      <c r="A131" s="61">
        <v>1</v>
      </c>
      <c r="B131" s="56" t="s">
        <v>258</v>
      </c>
      <c r="C131" s="57" t="s">
        <v>338</v>
      </c>
      <c r="D131" s="57" t="s">
        <v>339</v>
      </c>
      <c r="E131" s="57" t="s">
        <v>2</v>
      </c>
      <c r="F131" s="71" t="s">
        <v>186</v>
      </c>
      <c r="G131" s="58" t="s">
        <v>3</v>
      </c>
      <c r="H131" s="56">
        <v>3784</v>
      </c>
      <c r="J131" s="61">
        <v>1</v>
      </c>
      <c r="K131" s="56" t="s">
        <v>258</v>
      </c>
      <c r="L131" s="57" t="s">
        <v>359</v>
      </c>
      <c r="M131" s="57" t="s">
        <v>357</v>
      </c>
      <c r="N131" s="57" t="s">
        <v>14</v>
      </c>
      <c r="O131" s="57" t="s">
        <v>103</v>
      </c>
      <c r="P131" s="57"/>
      <c r="Q131" s="56">
        <v>2700</v>
      </c>
    </row>
    <row r="132" spans="1:17" x14ac:dyDescent="0.25">
      <c r="A132" s="61">
        <v>2</v>
      </c>
      <c r="B132" s="56" t="s">
        <v>258</v>
      </c>
      <c r="C132" s="57" t="s">
        <v>257</v>
      </c>
      <c r="D132" s="58" t="s">
        <v>259</v>
      </c>
      <c r="E132" s="57" t="s">
        <v>121</v>
      </c>
      <c r="F132" s="57" t="s">
        <v>186</v>
      </c>
      <c r="G132" s="60" t="s">
        <v>3</v>
      </c>
      <c r="H132" s="56">
        <v>2785</v>
      </c>
      <c r="J132" s="61">
        <v>2</v>
      </c>
      <c r="K132" s="56" t="s">
        <v>258</v>
      </c>
      <c r="L132" s="57" t="s">
        <v>305</v>
      </c>
      <c r="M132" s="57" t="s">
        <v>303</v>
      </c>
      <c r="N132" s="57" t="s">
        <v>14</v>
      </c>
      <c r="O132" s="57"/>
      <c r="P132" s="57"/>
      <c r="Q132" s="56">
        <v>2190</v>
      </c>
    </row>
    <row r="133" spans="1:17" x14ac:dyDescent="0.25">
      <c r="A133" s="61">
        <v>3</v>
      </c>
      <c r="B133" s="56" t="s">
        <v>258</v>
      </c>
      <c r="C133" s="56" t="s">
        <v>282</v>
      </c>
      <c r="D133" s="57" t="s">
        <v>283</v>
      </c>
      <c r="E133" s="57" t="s">
        <v>2</v>
      </c>
      <c r="F133" s="58" t="s">
        <v>186</v>
      </c>
      <c r="G133" s="58" t="s">
        <v>3</v>
      </c>
      <c r="H133" s="1087">
        <v>1721</v>
      </c>
      <c r="J133" s="61">
        <v>3</v>
      </c>
      <c r="K133" s="56" t="s">
        <v>258</v>
      </c>
      <c r="L133" s="57" t="s">
        <v>306</v>
      </c>
      <c r="M133" s="57" t="s">
        <v>510</v>
      </c>
      <c r="N133" s="57" t="s">
        <v>14</v>
      </c>
      <c r="O133" s="57"/>
      <c r="P133" s="57"/>
      <c r="Q133" s="56">
        <v>1305</v>
      </c>
    </row>
    <row r="134" spans="1:17" x14ac:dyDescent="0.25">
      <c r="A134" s="61">
        <v>4</v>
      </c>
      <c r="B134" s="56" t="s">
        <v>258</v>
      </c>
      <c r="C134" s="57" t="s">
        <v>382</v>
      </c>
      <c r="D134" s="57" t="s">
        <v>383</v>
      </c>
      <c r="E134" s="57" t="s">
        <v>2</v>
      </c>
      <c r="F134" s="58" t="s">
        <v>186</v>
      </c>
      <c r="G134" s="58" t="s">
        <v>3</v>
      </c>
      <c r="H134" s="56">
        <v>1405</v>
      </c>
      <c r="J134" s="61">
        <v>4</v>
      </c>
      <c r="K134" s="56" t="s">
        <v>258</v>
      </c>
      <c r="L134" s="57" t="s">
        <v>306</v>
      </c>
      <c r="M134" s="57" t="s">
        <v>509</v>
      </c>
      <c r="N134" s="57" t="s">
        <v>14</v>
      </c>
      <c r="O134" s="57"/>
      <c r="P134" s="57"/>
      <c r="Q134" s="56">
        <v>1170</v>
      </c>
    </row>
    <row r="135" spans="1:17" x14ac:dyDescent="0.25">
      <c r="A135" s="61">
        <v>5</v>
      </c>
      <c r="B135" s="56" t="s">
        <v>258</v>
      </c>
      <c r="C135" s="57" t="s">
        <v>306</v>
      </c>
      <c r="D135" s="57" t="s">
        <v>289</v>
      </c>
      <c r="E135" s="57" t="s">
        <v>2</v>
      </c>
      <c r="F135" s="58" t="s">
        <v>103</v>
      </c>
      <c r="G135" s="58" t="s">
        <v>8</v>
      </c>
      <c r="H135" s="56">
        <v>1320</v>
      </c>
      <c r="J135" s="61">
        <v>5</v>
      </c>
      <c r="K135" s="56" t="s">
        <v>258</v>
      </c>
      <c r="L135" s="57" t="s">
        <v>319</v>
      </c>
      <c r="M135" s="57" t="s">
        <v>336</v>
      </c>
      <c r="N135" s="57" t="s">
        <v>14</v>
      </c>
      <c r="O135" s="57"/>
      <c r="P135" s="57"/>
      <c r="Q135" s="56">
        <v>715</v>
      </c>
    </row>
    <row r="136" spans="1:17" x14ac:dyDescent="0.25">
      <c r="A136" s="61">
        <v>6</v>
      </c>
      <c r="B136" s="56" t="s">
        <v>258</v>
      </c>
      <c r="C136" s="57" t="s">
        <v>319</v>
      </c>
      <c r="D136" s="57" t="s">
        <v>320</v>
      </c>
      <c r="E136" s="57" t="s">
        <v>2</v>
      </c>
      <c r="F136" s="58" t="s">
        <v>186</v>
      </c>
      <c r="G136" s="58" t="s">
        <v>3</v>
      </c>
      <c r="H136" s="56">
        <v>1263</v>
      </c>
      <c r="J136" s="61">
        <v>6</v>
      </c>
      <c r="K136" s="56" t="s">
        <v>258</v>
      </c>
      <c r="L136" s="57" t="s">
        <v>257</v>
      </c>
      <c r="M136" s="57" t="s">
        <v>264</v>
      </c>
      <c r="N136" s="57" t="s">
        <v>14</v>
      </c>
      <c r="O136" s="57" t="s">
        <v>103</v>
      </c>
      <c r="P136" s="59"/>
      <c r="Q136" s="56">
        <v>705</v>
      </c>
    </row>
    <row r="137" spans="1:17" x14ac:dyDescent="0.25">
      <c r="A137" s="61">
        <v>7</v>
      </c>
      <c r="B137" s="56" t="s">
        <v>258</v>
      </c>
      <c r="C137" s="57" t="s">
        <v>359</v>
      </c>
      <c r="D137" s="57" t="s">
        <v>352</v>
      </c>
      <c r="E137" s="57" t="s">
        <v>2</v>
      </c>
      <c r="F137" s="58" t="s">
        <v>186</v>
      </c>
      <c r="G137" s="58" t="s">
        <v>8</v>
      </c>
      <c r="H137" s="56">
        <v>1113</v>
      </c>
      <c r="J137" s="61">
        <v>7</v>
      </c>
      <c r="K137" s="56" t="s">
        <v>258</v>
      </c>
      <c r="L137" s="57" t="s">
        <v>306</v>
      </c>
      <c r="M137" s="57" t="s">
        <v>511</v>
      </c>
      <c r="N137" s="57" t="s">
        <v>14</v>
      </c>
      <c r="O137" s="57"/>
      <c r="P137" s="57"/>
      <c r="Q137" s="56">
        <v>625</v>
      </c>
    </row>
    <row r="138" spans="1:17" x14ac:dyDescent="0.25">
      <c r="A138" s="61">
        <v>8</v>
      </c>
      <c r="B138" s="56" t="s">
        <v>258</v>
      </c>
      <c r="C138" s="57" t="s">
        <v>360</v>
      </c>
      <c r="D138" s="57" t="s">
        <v>361</v>
      </c>
      <c r="E138" s="57" t="s">
        <v>2</v>
      </c>
      <c r="F138" s="71" t="s">
        <v>186</v>
      </c>
      <c r="G138" s="58" t="s">
        <v>3</v>
      </c>
      <c r="H138" s="56">
        <v>1062</v>
      </c>
      <c r="J138" s="61">
        <v>8</v>
      </c>
      <c r="K138" s="56" t="s">
        <v>258</v>
      </c>
      <c r="L138" s="56" t="s">
        <v>282</v>
      </c>
      <c r="M138" s="57" t="s">
        <v>288</v>
      </c>
      <c r="N138" s="57" t="s">
        <v>14</v>
      </c>
      <c r="O138" s="57"/>
      <c r="P138" s="57"/>
      <c r="Q138" s="56">
        <v>553</v>
      </c>
    </row>
    <row r="139" spans="1:17" x14ac:dyDescent="0.25">
      <c r="A139" s="61">
        <v>9</v>
      </c>
      <c r="B139" s="56" t="s">
        <v>258</v>
      </c>
      <c r="C139" s="57" t="s">
        <v>305</v>
      </c>
      <c r="D139" s="57" t="s">
        <v>299</v>
      </c>
      <c r="E139" s="57" t="s">
        <v>121</v>
      </c>
      <c r="F139" s="57" t="s">
        <v>103</v>
      </c>
      <c r="G139" s="58" t="s">
        <v>8</v>
      </c>
      <c r="H139" s="56">
        <v>970</v>
      </c>
      <c r="J139" s="61">
        <v>9</v>
      </c>
      <c r="K139" s="56" t="s">
        <v>258</v>
      </c>
      <c r="L139" s="57" t="s">
        <v>319</v>
      </c>
      <c r="M139" s="57" t="s">
        <v>329</v>
      </c>
      <c r="N139" s="57" t="s">
        <v>14</v>
      </c>
      <c r="O139" s="57" t="s">
        <v>103</v>
      </c>
      <c r="P139" s="57"/>
      <c r="Q139" s="56">
        <v>410</v>
      </c>
    </row>
    <row r="140" spans="1:17" x14ac:dyDescent="0.25">
      <c r="A140" s="61">
        <v>10</v>
      </c>
      <c r="B140" s="56" t="s">
        <v>258</v>
      </c>
      <c r="C140" s="57" t="s">
        <v>308</v>
      </c>
      <c r="D140" s="57" t="s">
        <v>309</v>
      </c>
      <c r="E140" s="57" t="s">
        <v>121</v>
      </c>
      <c r="F140" s="58" t="s">
        <v>11</v>
      </c>
      <c r="G140" s="58" t="s">
        <v>8</v>
      </c>
      <c r="H140" s="56">
        <v>490</v>
      </c>
      <c r="J140" s="61">
        <v>10</v>
      </c>
      <c r="K140" s="56" t="s">
        <v>258</v>
      </c>
      <c r="L140" s="57" t="s">
        <v>360</v>
      </c>
      <c r="M140" s="57" t="s">
        <v>376</v>
      </c>
      <c r="N140" s="57" t="s">
        <v>14</v>
      </c>
      <c r="O140" s="57"/>
      <c r="P140" s="56"/>
      <c r="Q140" s="56">
        <v>380</v>
      </c>
    </row>
    <row r="141" spans="1:17" x14ac:dyDescent="0.25">
      <c r="A141" s="189"/>
      <c r="B141" s="190"/>
      <c r="C141" s="191"/>
      <c r="D141" s="192"/>
      <c r="E141" s="191"/>
      <c r="F141" s="191"/>
      <c r="G141" s="193"/>
      <c r="H141" s="190"/>
      <c r="J141" s="61">
        <v>11</v>
      </c>
      <c r="K141" s="56" t="s">
        <v>258</v>
      </c>
      <c r="L141" s="57" t="s">
        <v>360</v>
      </c>
      <c r="M141" s="57" t="s">
        <v>366</v>
      </c>
      <c r="N141" s="57" t="s">
        <v>14</v>
      </c>
      <c r="O141" s="57"/>
      <c r="P141" s="57"/>
      <c r="Q141" s="56">
        <v>325</v>
      </c>
    </row>
    <row r="142" spans="1:17" ht="15.75" customHeight="1" x14ac:dyDescent="0.25">
      <c r="A142" s="189"/>
      <c r="B142" s="190"/>
      <c r="C142" s="191"/>
      <c r="D142" s="191"/>
      <c r="E142" s="191"/>
      <c r="F142" s="192"/>
      <c r="G142" s="192"/>
      <c r="H142" s="190"/>
      <c r="J142" s="61">
        <v>12</v>
      </c>
      <c r="K142" s="56" t="s">
        <v>258</v>
      </c>
      <c r="L142" s="57" t="s">
        <v>319</v>
      </c>
      <c r="M142" s="57" t="s">
        <v>330</v>
      </c>
      <c r="N142" s="57" t="s">
        <v>14</v>
      </c>
      <c r="O142" s="57" t="s">
        <v>103</v>
      </c>
      <c r="P142" s="57"/>
      <c r="Q142" s="56">
        <v>300</v>
      </c>
    </row>
    <row r="143" spans="1:17" ht="18.75" x14ac:dyDescent="0.25">
      <c r="A143" s="1119" t="s">
        <v>390</v>
      </c>
      <c r="B143" s="1119"/>
      <c r="C143" s="1119"/>
      <c r="D143" s="1119"/>
      <c r="E143" s="1119"/>
      <c r="F143" s="1119"/>
      <c r="G143" s="1119"/>
      <c r="H143" s="1119"/>
      <c r="J143" s="61">
        <v>13</v>
      </c>
      <c r="K143" s="56" t="s">
        <v>258</v>
      </c>
      <c r="L143" s="57" t="s">
        <v>257</v>
      </c>
      <c r="M143" s="57" t="s">
        <v>267</v>
      </c>
      <c r="N143" s="57" t="s">
        <v>14</v>
      </c>
      <c r="O143" s="57" t="s">
        <v>103</v>
      </c>
      <c r="P143" s="59"/>
      <c r="Q143" s="56">
        <v>295</v>
      </c>
    </row>
    <row r="144" spans="1:17" ht="15.75" x14ac:dyDescent="0.25">
      <c r="A144" s="1097" t="s">
        <v>106</v>
      </c>
      <c r="B144" s="1098"/>
      <c r="C144" s="1098"/>
      <c r="D144" s="1098"/>
      <c r="E144" s="1098"/>
      <c r="F144" s="1098"/>
      <c r="G144" s="1098"/>
      <c r="H144" s="1099"/>
      <c r="J144" s="61">
        <v>14</v>
      </c>
      <c r="K144" s="56" t="s">
        <v>258</v>
      </c>
      <c r="L144" s="57" t="s">
        <v>305</v>
      </c>
      <c r="M144" s="57" t="s">
        <v>304</v>
      </c>
      <c r="N144" s="57" t="s">
        <v>14</v>
      </c>
      <c r="O144" s="69" t="s">
        <v>11</v>
      </c>
      <c r="P144" s="57"/>
      <c r="Q144" s="56">
        <v>275</v>
      </c>
    </row>
    <row r="145" spans="1:17" x14ac:dyDescent="0.25">
      <c r="A145" s="62"/>
      <c r="B145" s="62" t="s">
        <v>25</v>
      </c>
      <c r="C145" s="63" t="s">
        <v>18</v>
      </c>
      <c r="D145" s="62" t="s">
        <v>19</v>
      </c>
      <c r="E145" s="62" t="s">
        <v>20</v>
      </c>
      <c r="F145" s="109" t="s">
        <v>22</v>
      </c>
      <c r="G145" s="109" t="s">
        <v>21</v>
      </c>
      <c r="H145" s="62" t="s">
        <v>23</v>
      </c>
      <c r="J145" s="61">
        <v>15</v>
      </c>
      <c r="K145" s="56" t="s">
        <v>258</v>
      </c>
      <c r="L145" s="57" t="s">
        <v>308</v>
      </c>
      <c r="M145" s="57" t="s">
        <v>313</v>
      </c>
      <c r="N145" s="57" t="s">
        <v>77</v>
      </c>
      <c r="O145" s="57"/>
      <c r="P145" s="57"/>
      <c r="Q145" s="56">
        <v>250</v>
      </c>
    </row>
    <row r="146" spans="1:17" x14ac:dyDescent="0.25">
      <c r="A146" s="61">
        <v>1</v>
      </c>
      <c r="B146" s="56" t="s">
        <v>258</v>
      </c>
      <c r="C146" s="57" t="s">
        <v>319</v>
      </c>
      <c r="D146" s="57" t="s">
        <v>322</v>
      </c>
      <c r="E146" s="57" t="s">
        <v>3</v>
      </c>
      <c r="F146" s="58" t="s">
        <v>186</v>
      </c>
      <c r="G146" s="70" t="s">
        <v>3</v>
      </c>
      <c r="H146" s="56">
        <v>3501</v>
      </c>
      <c r="J146" s="61">
        <v>16</v>
      </c>
      <c r="K146" s="56" t="s">
        <v>258</v>
      </c>
      <c r="L146" s="57" t="s">
        <v>257</v>
      </c>
      <c r="M146" s="57" t="s">
        <v>269</v>
      </c>
      <c r="N146" s="57" t="s">
        <v>14</v>
      </c>
      <c r="O146" s="59"/>
      <c r="P146" s="59"/>
      <c r="Q146" s="56">
        <v>240</v>
      </c>
    </row>
    <row r="147" spans="1:17" x14ac:dyDescent="0.25">
      <c r="A147" s="61">
        <v>2</v>
      </c>
      <c r="B147" s="56" t="s">
        <v>258</v>
      </c>
      <c r="C147" s="57" t="s">
        <v>306</v>
      </c>
      <c r="D147" s="57" t="s">
        <v>508</v>
      </c>
      <c r="E147" s="69" t="s">
        <v>513</v>
      </c>
      <c r="F147" s="58" t="s">
        <v>186</v>
      </c>
      <c r="G147" s="70" t="s">
        <v>3</v>
      </c>
      <c r="H147" s="56">
        <v>2770</v>
      </c>
      <c r="J147" s="61">
        <v>17</v>
      </c>
      <c r="K147" s="56" t="s">
        <v>258</v>
      </c>
      <c r="L147" s="57" t="s">
        <v>319</v>
      </c>
      <c r="M147" s="57" t="s">
        <v>328</v>
      </c>
      <c r="N147" s="57" t="s">
        <v>14</v>
      </c>
      <c r="O147" s="57" t="s">
        <v>103</v>
      </c>
      <c r="P147" s="57"/>
      <c r="Q147" s="56">
        <v>231</v>
      </c>
    </row>
    <row r="148" spans="1:17" x14ac:dyDescent="0.25">
      <c r="A148" s="61">
        <v>3</v>
      </c>
      <c r="B148" s="56" t="s">
        <v>258</v>
      </c>
      <c r="C148" s="57" t="s">
        <v>382</v>
      </c>
      <c r="D148" s="57" t="s">
        <v>384</v>
      </c>
      <c r="E148" s="57" t="s">
        <v>3</v>
      </c>
      <c r="F148" s="58" t="s">
        <v>186</v>
      </c>
      <c r="G148" s="70" t="s">
        <v>3</v>
      </c>
      <c r="H148" s="56">
        <v>2750</v>
      </c>
      <c r="J148" s="61">
        <v>18</v>
      </c>
      <c r="K148" s="56" t="s">
        <v>258</v>
      </c>
      <c r="L148" s="57" t="s">
        <v>306</v>
      </c>
      <c r="M148" s="57" t="s">
        <v>512</v>
      </c>
      <c r="N148" s="57" t="s">
        <v>14</v>
      </c>
      <c r="O148" s="57"/>
      <c r="P148" s="57"/>
      <c r="Q148" s="56">
        <v>210</v>
      </c>
    </row>
    <row r="149" spans="1:17" x14ac:dyDescent="0.25">
      <c r="A149" s="61">
        <v>4</v>
      </c>
      <c r="B149" s="56" t="s">
        <v>258</v>
      </c>
      <c r="C149" s="57" t="s">
        <v>319</v>
      </c>
      <c r="D149" s="57" t="s">
        <v>332</v>
      </c>
      <c r="E149" s="57" t="s">
        <v>3</v>
      </c>
      <c r="F149" s="58" t="s">
        <v>186</v>
      </c>
      <c r="G149" s="70" t="s">
        <v>8</v>
      </c>
      <c r="H149" s="56">
        <v>1995</v>
      </c>
      <c r="J149" s="61">
        <v>19</v>
      </c>
      <c r="K149" s="56" t="s">
        <v>258</v>
      </c>
      <c r="L149" s="57" t="s">
        <v>306</v>
      </c>
      <c r="M149" s="57" t="s">
        <v>297</v>
      </c>
      <c r="N149" s="57" t="s">
        <v>14</v>
      </c>
      <c r="O149" s="57"/>
      <c r="P149" s="57"/>
      <c r="Q149" s="56">
        <v>195</v>
      </c>
    </row>
    <row r="150" spans="1:17" x14ac:dyDescent="0.25">
      <c r="A150" s="61">
        <v>5</v>
      </c>
      <c r="B150" s="56" t="s">
        <v>258</v>
      </c>
      <c r="C150" s="57" t="s">
        <v>257</v>
      </c>
      <c r="D150" s="58" t="s">
        <v>270</v>
      </c>
      <c r="E150" s="60" t="s">
        <v>3</v>
      </c>
      <c r="F150" s="58" t="s">
        <v>186</v>
      </c>
      <c r="G150" s="70" t="s">
        <v>3</v>
      </c>
      <c r="H150" s="56">
        <v>710</v>
      </c>
      <c r="J150" s="61">
        <v>20</v>
      </c>
      <c r="K150" s="56" t="s">
        <v>258</v>
      </c>
      <c r="L150" s="57" t="s">
        <v>360</v>
      </c>
      <c r="M150" s="57" t="s">
        <v>367</v>
      </c>
      <c r="N150" s="57" t="s">
        <v>14</v>
      </c>
      <c r="O150" s="57"/>
      <c r="P150" s="57"/>
      <c r="Q150" s="56">
        <v>187</v>
      </c>
    </row>
    <row r="151" spans="1:17" x14ac:dyDescent="0.25">
      <c r="A151" s="61">
        <v>6</v>
      </c>
      <c r="B151" s="56" t="s">
        <v>258</v>
      </c>
      <c r="C151" s="57" t="s">
        <v>257</v>
      </c>
      <c r="D151" s="58" t="s">
        <v>271</v>
      </c>
      <c r="E151" s="58" t="s">
        <v>3</v>
      </c>
      <c r="F151" s="58" t="s">
        <v>186</v>
      </c>
      <c r="G151" s="70" t="s">
        <v>8</v>
      </c>
      <c r="H151" s="56">
        <v>622</v>
      </c>
      <c r="J151" s="61">
        <v>21</v>
      </c>
      <c r="K151" s="56" t="s">
        <v>258</v>
      </c>
      <c r="L151" s="57" t="s">
        <v>360</v>
      </c>
      <c r="M151" s="57" t="s">
        <v>368</v>
      </c>
      <c r="N151" s="57" t="s">
        <v>14</v>
      </c>
      <c r="O151" s="57"/>
      <c r="P151" s="57"/>
      <c r="Q151" s="56">
        <v>180</v>
      </c>
    </row>
    <row r="152" spans="1:17" x14ac:dyDescent="0.25">
      <c r="A152" s="61">
        <v>7</v>
      </c>
      <c r="B152" s="56" t="s">
        <v>258</v>
      </c>
      <c r="C152" s="57" t="s">
        <v>306</v>
      </c>
      <c r="D152" s="57" t="s">
        <v>290</v>
      </c>
      <c r="E152" s="57" t="s">
        <v>3</v>
      </c>
      <c r="F152" s="58" t="s">
        <v>103</v>
      </c>
      <c r="G152" s="70" t="s">
        <v>3</v>
      </c>
      <c r="H152" s="56">
        <v>575</v>
      </c>
      <c r="J152" s="61">
        <v>22</v>
      </c>
      <c r="K152" s="56" t="s">
        <v>258</v>
      </c>
      <c r="L152" s="56" t="s">
        <v>282</v>
      </c>
      <c r="M152" s="57" t="s">
        <v>287</v>
      </c>
      <c r="N152" s="57" t="s">
        <v>14</v>
      </c>
      <c r="O152" s="57" t="s">
        <v>103</v>
      </c>
      <c r="P152" s="57"/>
      <c r="Q152" s="56">
        <v>130</v>
      </c>
    </row>
    <row r="153" spans="1:17" x14ac:dyDescent="0.25">
      <c r="A153" s="61">
        <v>8</v>
      </c>
      <c r="B153" s="56" t="s">
        <v>258</v>
      </c>
      <c r="C153" s="57" t="s">
        <v>257</v>
      </c>
      <c r="D153" s="57" t="s">
        <v>263</v>
      </c>
      <c r="E153" s="57" t="s">
        <v>3</v>
      </c>
      <c r="F153" s="58" t="s">
        <v>186</v>
      </c>
      <c r="G153" s="70" t="s">
        <v>3</v>
      </c>
      <c r="H153" s="56">
        <v>510</v>
      </c>
      <c r="J153" s="61">
        <v>23</v>
      </c>
      <c r="K153" s="56" t="s">
        <v>258</v>
      </c>
      <c r="L153" s="57" t="s">
        <v>360</v>
      </c>
      <c r="M153" s="56" t="s">
        <v>380</v>
      </c>
      <c r="N153" s="57" t="s">
        <v>14</v>
      </c>
      <c r="O153" s="56"/>
      <c r="P153" s="56"/>
      <c r="Q153" s="56">
        <v>130</v>
      </c>
    </row>
    <row r="154" spans="1:17" x14ac:dyDescent="0.25">
      <c r="A154" s="61">
        <v>9</v>
      </c>
      <c r="B154" s="56" t="s">
        <v>258</v>
      </c>
      <c r="C154" s="57" t="s">
        <v>338</v>
      </c>
      <c r="D154" s="57" t="s">
        <v>340</v>
      </c>
      <c r="E154" s="57" t="s">
        <v>3</v>
      </c>
      <c r="F154" s="58" t="s">
        <v>186</v>
      </c>
      <c r="G154" s="70" t="s">
        <v>3</v>
      </c>
      <c r="H154" s="56">
        <v>430</v>
      </c>
      <c r="J154" s="61">
        <v>24</v>
      </c>
      <c r="K154" s="56" t="s">
        <v>258</v>
      </c>
      <c r="L154" s="57" t="s">
        <v>382</v>
      </c>
      <c r="M154" s="57" t="s">
        <v>389</v>
      </c>
      <c r="N154" s="57" t="s">
        <v>14</v>
      </c>
      <c r="O154" s="57" t="s">
        <v>103</v>
      </c>
      <c r="P154" s="57"/>
      <c r="Q154" s="56">
        <v>120</v>
      </c>
    </row>
    <row r="155" spans="1:17" x14ac:dyDescent="0.25">
      <c r="A155" s="61">
        <v>10</v>
      </c>
      <c r="B155" s="56" t="s">
        <v>258</v>
      </c>
      <c r="C155" s="57" t="s">
        <v>338</v>
      </c>
      <c r="D155" s="57" t="s">
        <v>341</v>
      </c>
      <c r="E155" s="57" t="s">
        <v>3</v>
      </c>
      <c r="F155" s="58" t="s">
        <v>186</v>
      </c>
      <c r="G155" s="70" t="s">
        <v>3</v>
      </c>
      <c r="H155" s="56">
        <v>365</v>
      </c>
      <c r="J155" s="61">
        <v>25</v>
      </c>
      <c r="K155" s="56" t="s">
        <v>258</v>
      </c>
      <c r="L155" s="57" t="s">
        <v>360</v>
      </c>
      <c r="M155" s="57" t="s">
        <v>365</v>
      </c>
      <c r="N155" s="57" t="s">
        <v>14</v>
      </c>
      <c r="O155" s="57"/>
      <c r="P155" s="57"/>
      <c r="Q155" s="56">
        <v>102</v>
      </c>
    </row>
    <row r="156" spans="1:17" x14ac:dyDescent="0.25">
      <c r="A156" s="61">
        <v>11</v>
      </c>
      <c r="B156" s="56" t="s">
        <v>258</v>
      </c>
      <c r="C156" s="57" t="s">
        <v>319</v>
      </c>
      <c r="D156" s="57" t="s">
        <v>323</v>
      </c>
      <c r="E156" s="57" t="s">
        <v>3</v>
      </c>
      <c r="F156" s="58" t="s">
        <v>186</v>
      </c>
      <c r="G156" s="70" t="s">
        <v>3</v>
      </c>
      <c r="H156" s="56">
        <v>360</v>
      </c>
      <c r="J156" s="61">
        <v>26</v>
      </c>
      <c r="K156" s="56" t="s">
        <v>258</v>
      </c>
      <c r="L156" s="57" t="s">
        <v>359</v>
      </c>
      <c r="M156" s="57" t="s">
        <v>358</v>
      </c>
      <c r="N156" s="57" t="s">
        <v>14</v>
      </c>
      <c r="O156" s="69" t="s">
        <v>103</v>
      </c>
      <c r="P156" s="57"/>
      <c r="Q156" s="56">
        <v>100</v>
      </c>
    </row>
    <row r="157" spans="1:17" x14ac:dyDescent="0.25">
      <c r="A157" s="61">
        <v>12</v>
      </c>
      <c r="B157" s="56" t="s">
        <v>258</v>
      </c>
      <c r="C157" s="57" t="s">
        <v>319</v>
      </c>
      <c r="D157" s="57" t="s">
        <v>333</v>
      </c>
      <c r="E157" s="57" t="s">
        <v>3</v>
      </c>
      <c r="F157" s="58" t="s">
        <v>186</v>
      </c>
      <c r="G157" s="70" t="s">
        <v>3</v>
      </c>
      <c r="H157" s="56">
        <v>125</v>
      </c>
      <c r="J157" s="61">
        <v>27</v>
      </c>
      <c r="K157" s="56" t="s">
        <v>258</v>
      </c>
      <c r="L157" s="57" t="s">
        <v>306</v>
      </c>
      <c r="M157" s="57" t="s">
        <v>298</v>
      </c>
      <c r="N157" s="57" t="s">
        <v>14</v>
      </c>
      <c r="O157" s="57"/>
      <c r="P157" s="57"/>
      <c r="Q157" s="56">
        <v>90</v>
      </c>
    </row>
    <row r="158" spans="1:17" x14ac:dyDescent="0.25">
      <c r="J158" s="61">
        <v>28</v>
      </c>
      <c r="K158" s="56" t="s">
        <v>258</v>
      </c>
      <c r="L158" s="57" t="s">
        <v>257</v>
      </c>
      <c r="M158" s="57" t="s">
        <v>276</v>
      </c>
      <c r="N158" s="57" t="s">
        <v>14</v>
      </c>
      <c r="O158" s="57" t="s">
        <v>103</v>
      </c>
      <c r="P158" s="59"/>
      <c r="Q158" s="56">
        <v>55</v>
      </c>
    </row>
    <row r="159" spans="1:17" x14ac:dyDescent="0.25">
      <c r="J159" s="61">
        <v>29</v>
      </c>
      <c r="K159" s="56" t="s">
        <v>258</v>
      </c>
      <c r="L159" s="57" t="s">
        <v>308</v>
      </c>
      <c r="M159" s="57" t="s">
        <v>314</v>
      </c>
      <c r="N159" s="57" t="s">
        <v>77</v>
      </c>
      <c r="O159" s="57"/>
      <c r="P159" s="57"/>
      <c r="Q159" s="56">
        <v>55</v>
      </c>
    </row>
    <row r="160" spans="1:17" ht="15.75" customHeight="1" x14ac:dyDescent="0.25">
      <c r="J160" s="61">
        <v>30</v>
      </c>
      <c r="K160" s="56" t="s">
        <v>258</v>
      </c>
      <c r="L160" s="57" t="s">
        <v>257</v>
      </c>
      <c r="M160" s="57" t="s">
        <v>278</v>
      </c>
      <c r="N160" s="57" t="s">
        <v>14</v>
      </c>
      <c r="O160" s="59"/>
      <c r="P160" s="59"/>
      <c r="Q160" s="56">
        <v>50</v>
      </c>
    </row>
    <row r="161" spans="1:17" ht="18.75" x14ac:dyDescent="0.25">
      <c r="A161" s="1094" t="s">
        <v>390</v>
      </c>
      <c r="B161" s="1095"/>
      <c r="C161" s="1095"/>
      <c r="D161" s="1095"/>
      <c r="E161" s="1095"/>
      <c r="F161" s="1095"/>
      <c r="G161" s="1095"/>
      <c r="H161" s="1096"/>
      <c r="J161" s="61">
        <v>31</v>
      </c>
      <c r="K161" s="56" t="s">
        <v>258</v>
      </c>
      <c r="L161" s="57" t="s">
        <v>308</v>
      </c>
      <c r="M161" s="57" t="s">
        <v>316</v>
      </c>
      <c r="N161" s="69" t="s">
        <v>77</v>
      </c>
      <c r="O161" s="57"/>
      <c r="P161" s="57"/>
      <c r="Q161" s="56">
        <v>35</v>
      </c>
    </row>
    <row r="162" spans="1:17" ht="15.75" x14ac:dyDescent="0.25">
      <c r="A162" s="1097" t="s">
        <v>254</v>
      </c>
      <c r="B162" s="1098"/>
      <c r="C162" s="1098"/>
      <c r="D162" s="1098"/>
      <c r="E162" s="1098"/>
      <c r="F162" s="1098"/>
      <c r="G162" s="1098"/>
      <c r="H162" s="1099"/>
      <c r="J162" s="61">
        <v>32</v>
      </c>
      <c r="K162" s="56" t="s">
        <v>258</v>
      </c>
      <c r="L162" s="57" t="s">
        <v>319</v>
      </c>
      <c r="M162" s="57" t="s">
        <v>331</v>
      </c>
      <c r="N162" s="57" t="s">
        <v>14</v>
      </c>
      <c r="O162" s="57" t="s">
        <v>103</v>
      </c>
      <c r="P162" s="57"/>
      <c r="Q162" s="56">
        <v>20</v>
      </c>
    </row>
    <row r="163" spans="1:17" x14ac:dyDescent="0.25">
      <c r="A163" s="62"/>
      <c r="B163" s="62" t="s">
        <v>25</v>
      </c>
      <c r="C163" s="63" t="s">
        <v>18</v>
      </c>
      <c r="D163" s="62" t="s">
        <v>19</v>
      </c>
      <c r="E163" s="62" t="s">
        <v>20</v>
      </c>
      <c r="F163" s="109" t="s">
        <v>22</v>
      </c>
      <c r="G163" s="109" t="s">
        <v>21</v>
      </c>
      <c r="H163" s="62" t="s">
        <v>23</v>
      </c>
      <c r="J163" s="61">
        <v>33</v>
      </c>
      <c r="K163" s="56" t="s">
        <v>258</v>
      </c>
      <c r="L163" s="57" t="s">
        <v>308</v>
      </c>
      <c r="M163" s="57" t="s">
        <v>315</v>
      </c>
      <c r="N163" s="57" t="s">
        <v>77</v>
      </c>
      <c r="O163" s="57"/>
      <c r="P163" s="57"/>
      <c r="Q163" s="56">
        <v>5</v>
      </c>
    </row>
    <row r="164" spans="1:17" x14ac:dyDescent="0.25">
      <c r="A164" s="61">
        <v>1</v>
      </c>
      <c r="B164" s="56" t="s">
        <v>258</v>
      </c>
      <c r="C164" s="57" t="s">
        <v>360</v>
      </c>
      <c r="D164" s="57" t="s">
        <v>369</v>
      </c>
      <c r="E164" s="57" t="s">
        <v>8</v>
      </c>
      <c r="F164" s="58" t="s">
        <v>103</v>
      </c>
      <c r="G164" s="58" t="s">
        <v>8</v>
      </c>
      <c r="H164" s="56">
        <v>3335</v>
      </c>
      <c r="J164" s="61">
        <v>34</v>
      </c>
      <c r="K164" s="56" t="s">
        <v>258</v>
      </c>
      <c r="L164" s="57" t="s">
        <v>360</v>
      </c>
      <c r="M164" s="57" t="s">
        <v>371</v>
      </c>
      <c r="N164" s="57" t="s">
        <v>14</v>
      </c>
      <c r="O164" s="57"/>
      <c r="P164" s="56"/>
      <c r="Q164" s="56">
        <v>5</v>
      </c>
    </row>
    <row r="165" spans="1:17" x14ac:dyDescent="0.25">
      <c r="A165" s="61">
        <v>2</v>
      </c>
      <c r="B165" s="56" t="s">
        <v>258</v>
      </c>
      <c r="C165" s="57" t="s">
        <v>319</v>
      </c>
      <c r="D165" s="57" t="s">
        <v>321</v>
      </c>
      <c r="E165" s="69" t="s">
        <v>102</v>
      </c>
      <c r="F165" s="58" t="s">
        <v>103</v>
      </c>
      <c r="G165" s="71" t="s">
        <v>102</v>
      </c>
      <c r="H165" s="56">
        <v>2815</v>
      </c>
      <c r="J165" s="61">
        <v>35</v>
      </c>
      <c r="K165" s="56" t="s">
        <v>258</v>
      </c>
      <c r="L165" s="57" t="s">
        <v>360</v>
      </c>
      <c r="M165" s="57" t="s">
        <v>377</v>
      </c>
      <c r="N165" s="57" t="s">
        <v>14</v>
      </c>
      <c r="O165" s="57"/>
      <c r="P165" s="56"/>
      <c r="Q165" s="56">
        <v>5</v>
      </c>
    </row>
    <row r="166" spans="1:17" x14ac:dyDescent="0.25">
      <c r="A166" s="61">
        <v>3</v>
      </c>
      <c r="B166" s="56" t="s">
        <v>258</v>
      </c>
      <c r="C166" s="57" t="s">
        <v>319</v>
      </c>
      <c r="D166" s="57" t="s">
        <v>326</v>
      </c>
      <c r="E166" s="69" t="s">
        <v>8</v>
      </c>
      <c r="F166" s="58" t="s">
        <v>103</v>
      </c>
      <c r="G166" s="71" t="s">
        <v>8</v>
      </c>
      <c r="H166" s="56">
        <v>2480</v>
      </c>
      <c r="J166" s="61">
        <v>36</v>
      </c>
      <c r="K166" s="56" t="s">
        <v>258</v>
      </c>
      <c r="L166" s="57" t="s">
        <v>257</v>
      </c>
      <c r="M166" s="57" t="s">
        <v>279</v>
      </c>
      <c r="N166" s="57" t="s">
        <v>14</v>
      </c>
      <c r="O166" s="59"/>
      <c r="P166" s="59"/>
      <c r="Q166" s="56">
        <v>0</v>
      </c>
    </row>
    <row r="167" spans="1:17" x14ac:dyDescent="0.25">
      <c r="A167" s="61">
        <v>4</v>
      </c>
      <c r="B167" s="56" t="s">
        <v>258</v>
      </c>
      <c r="C167" s="57" t="s">
        <v>338</v>
      </c>
      <c r="D167" s="57" t="s">
        <v>348</v>
      </c>
      <c r="E167" s="57" t="s">
        <v>8</v>
      </c>
      <c r="F167" s="58" t="s">
        <v>103</v>
      </c>
      <c r="G167" s="58" t="s">
        <v>8</v>
      </c>
      <c r="H167" s="56">
        <v>2392</v>
      </c>
      <c r="J167" s="61">
        <v>37</v>
      </c>
      <c r="K167" s="56" t="s">
        <v>258</v>
      </c>
      <c r="L167" s="57" t="s">
        <v>360</v>
      </c>
      <c r="M167" s="57" t="s">
        <v>372</v>
      </c>
      <c r="N167" s="57" t="s">
        <v>14</v>
      </c>
      <c r="O167" s="57"/>
      <c r="P167" s="56"/>
      <c r="Q167" s="56">
        <v>0</v>
      </c>
    </row>
    <row r="168" spans="1:17" x14ac:dyDescent="0.25">
      <c r="A168" s="61">
        <v>5</v>
      </c>
      <c r="B168" s="56" t="s">
        <v>258</v>
      </c>
      <c r="C168" s="57" t="s">
        <v>359</v>
      </c>
      <c r="D168" s="57" t="s">
        <v>354</v>
      </c>
      <c r="E168" s="57" t="s">
        <v>8</v>
      </c>
      <c r="F168" s="58" t="s">
        <v>103</v>
      </c>
      <c r="G168" s="58"/>
      <c r="H168" s="56">
        <v>2130</v>
      </c>
      <c r="J168" s="61">
        <v>38</v>
      </c>
      <c r="K168" s="56" t="s">
        <v>258</v>
      </c>
      <c r="L168" s="57" t="s">
        <v>360</v>
      </c>
      <c r="M168" s="57" t="s">
        <v>373</v>
      </c>
      <c r="N168" s="57" t="s">
        <v>14</v>
      </c>
      <c r="O168" s="57"/>
      <c r="P168" s="56"/>
      <c r="Q168" s="56">
        <v>0</v>
      </c>
    </row>
    <row r="169" spans="1:17" x14ac:dyDescent="0.25">
      <c r="A169" s="61">
        <v>6</v>
      </c>
      <c r="B169" s="56" t="s">
        <v>258</v>
      </c>
      <c r="C169" s="57" t="s">
        <v>338</v>
      </c>
      <c r="D169" s="57" t="s">
        <v>349</v>
      </c>
      <c r="E169" s="57" t="s">
        <v>8</v>
      </c>
      <c r="F169" s="58" t="s">
        <v>103</v>
      </c>
      <c r="G169" s="58" t="s">
        <v>8</v>
      </c>
      <c r="H169" s="56">
        <v>1659</v>
      </c>
      <c r="J169" s="61">
        <v>39</v>
      </c>
      <c r="K169" s="56" t="s">
        <v>258</v>
      </c>
      <c r="L169" s="57" t="s">
        <v>360</v>
      </c>
      <c r="M169" s="57" t="s">
        <v>374</v>
      </c>
      <c r="N169" s="57" t="s">
        <v>14</v>
      </c>
      <c r="O169" s="57" t="s">
        <v>103</v>
      </c>
      <c r="P169" s="56"/>
      <c r="Q169" s="56">
        <v>0</v>
      </c>
    </row>
    <row r="170" spans="1:17" x14ac:dyDescent="0.25">
      <c r="A170" s="61">
        <v>7</v>
      </c>
      <c r="B170" s="56" t="s">
        <v>258</v>
      </c>
      <c r="C170" s="57" t="s">
        <v>338</v>
      </c>
      <c r="D170" s="57" t="s">
        <v>342</v>
      </c>
      <c r="E170" s="57" t="s">
        <v>8</v>
      </c>
      <c r="F170" s="58" t="s">
        <v>103</v>
      </c>
      <c r="G170" s="58" t="s">
        <v>8</v>
      </c>
      <c r="H170" s="56">
        <v>1559</v>
      </c>
      <c r="J170" s="61">
        <v>40</v>
      </c>
      <c r="K170" s="56" t="s">
        <v>258</v>
      </c>
      <c r="L170" s="57" t="s">
        <v>360</v>
      </c>
      <c r="M170" s="57" t="s">
        <v>378</v>
      </c>
      <c r="N170" s="57" t="s">
        <v>14</v>
      </c>
      <c r="O170" s="57"/>
      <c r="P170" s="56"/>
      <c r="Q170" s="56">
        <v>0</v>
      </c>
    </row>
    <row r="171" spans="1:17" x14ac:dyDescent="0.25">
      <c r="A171" s="61">
        <v>8</v>
      </c>
      <c r="B171" s="56" t="s">
        <v>258</v>
      </c>
      <c r="C171" s="57" t="s">
        <v>305</v>
      </c>
      <c r="D171" s="57" t="s">
        <v>302</v>
      </c>
      <c r="E171" s="57" t="s">
        <v>8</v>
      </c>
      <c r="F171" s="58" t="s">
        <v>103</v>
      </c>
      <c r="G171" s="58"/>
      <c r="H171" s="56">
        <v>1460</v>
      </c>
    </row>
    <row r="172" spans="1:17" x14ac:dyDescent="0.25">
      <c r="A172" s="61">
        <v>9</v>
      </c>
      <c r="B172" s="56" t="s">
        <v>258</v>
      </c>
      <c r="C172" s="57" t="s">
        <v>338</v>
      </c>
      <c r="D172" s="57" t="s">
        <v>350</v>
      </c>
      <c r="E172" s="57" t="s">
        <v>8</v>
      </c>
      <c r="F172" s="58" t="s">
        <v>103</v>
      </c>
      <c r="G172" s="58" t="s">
        <v>8</v>
      </c>
      <c r="H172" s="56">
        <v>1060</v>
      </c>
    </row>
    <row r="173" spans="1:17" x14ac:dyDescent="0.25">
      <c r="A173" s="61">
        <v>10</v>
      </c>
      <c r="B173" s="56" t="s">
        <v>258</v>
      </c>
      <c r="C173" s="57" t="s">
        <v>359</v>
      </c>
      <c r="D173" s="57" t="s">
        <v>353</v>
      </c>
      <c r="E173" s="57" t="s">
        <v>8</v>
      </c>
      <c r="F173" s="58" t="s">
        <v>103</v>
      </c>
      <c r="G173" s="58" t="s">
        <v>8</v>
      </c>
      <c r="H173" s="56">
        <v>1050</v>
      </c>
    </row>
    <row r="174" spans="1:17" x14ac:dyDescent="0.25">
      <c r="A174" s="61">
        <v>12</v>
      </c>
      <c r="B174" s="56" t="s">
        <v>258</v>
      </c>
      <c r="C174" s="57" t="s">
        <v>338</v>
      </c>
      <c r="D174" s="57" t="s">
        <v>346</v>
      </c>
      <c r="E174" s="57" t="s">
        <v>8</v>
      </c>
      <c r="F174" s="58" t="s">
        <v>103</v>
      </c>
      <c r="G174" s="58" t="s">
        <v>8</v>
      </c>
      <c r="H174" s="56">
        <v>859</v>
      </c>
    </row>
    <row r="175" spans="1:17" x14ac:dyDescent="0.25">
      <c r="A175" s="61">
        <v>13</v>
      </c>
      <c r="B175" s="56" t="s">
        <v>258</v>
      </c>
      <c r="C175" s="57" t="s">
        <v>257</v>
      </c>
      <c r="D175" s="57" t="s">
        <v>272</v>
      </c>
      <c r="E175" s="57" t="s">
        <v>8</v>
      </c>
      <c r="F175" s="58" t="s">
        <v>103</v>
      </c>
      <c r="G175" s="60" t="s">
        <v>8</v>
      </c>
      <c r="H175" s="56">
        <v>690</v>
      </c>
    </row>
    <row r="176" spans="1:17" x14ac:dyDescent="0.25">
      <c r="A176" s="61">
        <v>14</v>
      </c>
      <c r="B176" s="56" t="s">
        <v>258</v>
      </c>
      <c r="C176" s="57" t="s">
        <v>360</v>
      </c>
      <c r="D176" s="57" t="s">
        <v>375</v>
      </c>
      <c r="E176" s="57" t="s">
        <v>8</v>
      </c>
      <c r="F176" s="58" t="s">
        <v>103</v>
      </c>
      <c r="G176" s="58"/>
      <c r="H176" s="56">
        <v>680</v>
      </c>
    </row>
    <row r="177" spans="1:8" x14ac:dyDescent="0.25">
      <c r="A177" s="61">
        <v>15</v>
      </c>
      <c r="B177" s="56" t="s">
        <v>258</v>
      </c>
      <c r="C177" s="57" t="s">
        <v>257</v>
      </c>
      <c r="D177" s="57" t="s">
        <v>262</v>
      </c>
      <c r="E177" s="57" t="s">
        <v>8</v>
      </c>
      <c r="F177" s="58" t="s">
        <v>103</v>
      </c>
      <c r="G177" s="60" t="s">
        <v>8</v>
      </c>
      <c r="H177" s="56">
        <v>660</v>
      </c>
    </row>
    <row r="178" spans="1:8" x14ac:dyDescent="0.25">
      <c r="A178" s="61">
        <v>16</v>
      </c>
      <c r="B178" s="56" t="s">
        <v>258</v>
      </c>
      <c r="C178" s="56" t="s">
        <v>282</v>
      </c>
      <c r="D178" s="57" t="s">
        <v>286</v>
      </c>
      <c r="E178" s="57" t="s">
        <v>8</v>
      </c>
      <c r="F178" s="58" t="s">
        <v>103</v>
      </c>
      <c r="G178" s="58"/>
      <c r="H178" s="56">
        <v>641</v>
      </c>
    </row>
    <row r="179" spans="1:8" x14ac:dyDescent="0.25">
      <c r="A179" s="61">
        <v>17</v>
      </c>
      <c r="B179" s="56" t="s">
        <v>258</v>
      </c>
      <c r="C179" s="57" t="s">
        <v>257</v>
      </c>
      <c r="D179" s="57" t="s">
        <v>265</v>
      </c>
      <c r="E179" s="57" t="s">
        <v>8</v>
      </c>
      <c r="F179" s="58" t="s">
        <v>103</v>
      </c>
      <c r="G179" s="60" t="s">
        <v>8</v>
      </c>
      <c r="H179" s="56">
        <v>575</v>
      </c>
    </row>
    <row r="180" spans="1:8" x14ac:dyDescent="0.25">
      <c r="A180" s="61">
        <v>18</v>
      </c>
      <c r="B180" s="56" t="s">
        <v>258</v>
      </c>
      <c r="C180" s="57" t="s">
        <v>306</v>
      </c>
      <c r="D180" s="57" t="s">
        <v>293</v>
      </c>
      <c r="E180" s="57" t="s">
        <v>8</v>
      </c>
      <c r="F180" s="58" t="s">
        <v>103</v>
      </c>
      <c r="G180" s="58" t="s">
        <v>8</v>
      </c>
      <c r="H180" s="56">
        <v>515</v>
      </c>
    </row>
    <row r="181" spans="1:8" x14ac:dyDescent="0.25">
      <c r="A181" s="61">
        <v>19</v>
      </c>
      <c r="B181" s="56" t="s">
        <v>258</v>
      </c>
      <c r="C181" s="57" t="s">
        <v>319</v>
      </c>
      <c r="D181" s="57" t="s">
        <v>334</v>
      </c>
      <c r="E181" s="57" t="s">
        <v>8</v>
      </c>
      <c r="F181" s="58" t="s">
        <v>103</v>
      </c>
      <c r="G181" s="58"/>
      <c r="H181" s="56">
        <v>515</v>
      </c>
    </row>
    <row r="182" spans="1:8" x14ac:dyDescent="0.25">
      <c r="A182" s="61">
        <v>20</v>
      </c>
      <c r="B182" s="56" t="s">
        <v>258</v>
      </c>
      <c r="C182" s="57" t="s">
        <v>257</v>
      </c>
      <c r="D182" s="57" t="s">
        <v>261</v>
      </c>
      <c r="E182" s="57" t="s">
        <v>8</v>
      </c>
      <c r="F182" s="58" t="s">
        <v>103</v>
      </c>
      <c r="G182" s="60" t="s">
        <v>8</v>
      </c>
      <c r="H182" s="56">
        <v>495</v>
      </c>
    </row>
    <row r="183" spans="1:8" x14ac:dyDescent="0.25">
      <c r="A183" s="61">
        <v>22</v>
      </c>
      <c r="B183" s="56" t="s">
        <v>258</v>
      </c>
      <c r="C183" s="57" t="s">
        <v>257</v>
      </c>
      <c r="D183" s="57" t="s">
        <v>260</v>
      </c>
      <c r="E183" s="57" t="s">
        <v>8</v>
      </c>
      <c r="F183" s="58" t="s">
        <v>103</v>
      </c>
      <c r="G183" s="60" t="s">
        <v>8</v>
      </c>
      <c r="H183" s="56">
        <v>480</v>
      </c>
    </row>
    <row r="184" spans="1:8" x14ac:dyDescent="0.25">
      <c r="A184" s="61">
        <v>23</v>
      </c>
      <c r="B184" s="56" t="s">
        <v>258</v>
      </c>
      <c r="C184" s="57" t="s">
        <v>305</v>
      </c>
      <c r="D184" s="57" t="s">
        <v>300</v>
      </c>
      <c r="E184" s="57" t="s">
        <v>8</v>
      </c>
      <c r="F184" s="58" t="s">
        <v>103</v>
      </c>
      <c r="G184" s="58" t="s">
        <v>8</v>
      </c>
      <c r="H184" s="56">
        <v>480</v>
      </c>
    </row>
    <row r="185" spans="1:8" x14ac:dyDescent="0.25">
      <c r="A185" s="61">
        <v>24</v>
      </c>
      <c r="B185" s="56" t="s">
        <v>258</v>
      </c>
      <c r="C185" s="57" t="s">
        <v>338</v>
      </c>
      <c r="D185" s="57" t="s">
        <v>345</v>
      </c>
      <c r="E185" s="57" t="s">
        <v>8</v>
      </c>
      <c r="F185" s="58" t="s">
        <v>103</v>
      </c>
      <c r="G185" s="58" t="s">
        <v>8</v>
      </c>
      <c r="H185" s="56">
        <v>444</v>
      </c>
    </row>
    <row r="186" spans="1:8" x14ac:dyDescent="0.25">
      <c r="A186" s="61">
        <v>25</v>
      </c>
      <c r="B186" s="56" t="s">
        <v>258</v>
      </c>
      <c r="C186" s="57" t="s">
        <v>306</v>
      </c>
      <c r="D186" s="57" t="s">
        <v>291</v>
      </c>
      <c r="E186" s="57" t="s">
        <v>8</v>
      </c>
      <c r="F186" s="58" t="s">
        <v>103</v>
      </c>
      <c r="G186" s="58" t="s">
        <v>8</v>
      </c>
      <c r="H186" s="56">
        <v>440</v>
      </c>
    </row>
    <row r="187" spans="1:8" x14ac:dyDescent="0.25">
      <c r="A187" s="61">
        <v>26</v>
      </c>
      <c r="B187" s="56" t="s">
        <v>258</v>
      </c>
      <c r="C187" s="57" t="s">
        <v>338</v>
      </c>
      <c r="D187" s="57" t="s">
        <v>343</v>
      </c>
      <c r="E187" s="57" t="s">
        <v>8</v>
      </c>
      <c r="F187" s="58" t="s">
        <v>103</v>
      </c>
      <c r="G187" s="58" t="s">
        <v>8</v>
      </c>
      <c r="H187" s="56">
        <v>409</v>
      </c>
    </row>
    <row r="188" spans="1:8" x14ac:dyDescent="0.25">
      <c r="A188" s="61">
        <v>27</v>
      </c>
      <c r="B188" s="56" t="s">
        <v>258</v>
      </c>
      <c r="C188" s="57" t="s">
        <v>319</v>
      </c>
      <c r="D188" s="57" t="s">
        <v>325</v>
      </c>
      <c r="E188" s="57" t="s">
        <v>8</v>
      </c>
      <c r="F188" s="58" t="s">
        <v>103</v>
      </c>
      <c r="G188" s="71" t="s">
        <v>8</v>
      </c>
      <c r="H188" s="56">
        <v>390</v>
      </c>
    </row>
    <row r="189" spans="1:8" x14ac:dyDescent="0.25">
      <c r="A189" s="61">
        <v>28</v>
      </c>
      <c r="B189" s="56" t="s">
        <v>258</v>
      </c>
      <c r="C189" s="57" t="s">
        <v>360</v>
      </c>
      <c r="D189" s="57" t="s">
        <v>379</v>
      </c>
      <c r="E189" s="57" t="s">
        <v>8</v>
      </c>
      <c r="F189" s="58" t="s">
        <v>11</v>
      </c>
      <c r="G189" s="58"/>
      <c r="H189" s="56">
        <v>390</v>
      </c>
    </row>
    <row r="190" spans="1:8" x14ac:dyDescent="0.25">
      <c r="A190" s="61">
        <v>29</v>
      </c>
      <c r="B190" s="56" t="s">
        <v>258</v>
      </c>
      <c r="C190" s="57" t="s">
        <v>306</v>
      </c>
      <c r="D190" s="57" t="s">
        <v>294</v>
      </c>
      <c r="E190" s="57" t="s">
        <v>8</v>
      </c>
      <c r="F190" s="58" t="s">
        <v>103</v>
      </c>
      <c r="G190" s="58"/>
      <c r="H190" s="56">
        <v>380</v>
      </c>
    </row>
    <row r="191" spans="1:8" x14ac:dyDescent="0.25">
      <c r="A191" s="61">
        <v>30</v>
      </c>
      <c r="B191" s="56" t="s">
        <v>258</v>
      </c>
      <c r="C191" s="57" t="s">
        <v>319</v>
      </c>
      <c r="D191" s="57" t="s">
        <v>327</v>
      </c>
      <c r="E191" s="57" t="s">
        <v>8</v>
      </c>
      <c r="F191" s="58" t="s">
        <v>103</v>
      </c>
      <c r="G191" s="71" t="s">
        <v>8</v>
      </c>
      <c r="H191" s="56">
        <v>361</v>
      </c>
    </row>
    <row r="192" spans="1:8" x14ac:dyDescent="0.25">
      <c r="A192" s="61">
        <v>31</v>
      </c>
      <c r="B192" s="56" t="s">
        <v>258</v>
      </c>
      <c r="C192" s="57" t="s">
        <v>306</v>
      </c>
      <c r="D192" s="57" t="s">
        <v>292</v>
      </c>
      <c r="E192" s="57" t="s">
        <v>8</v>
      </c>
      <c r="F192" s="58" t="s">
        <v>103</v>
      </c>
      <c r="G192" s="58" t="s">
        <v>8</v>
      </c>
      <c r="H192" s="56">
        <v>360</v>
      </c>
    </row>
    <row r="193" spans="1:8" x14ac:dyDescent="0.25">
      <c r="A193" s="61">
        <v>32</v>
      </c>
      <c r="B193" s="56" t="s">
        <v>258</v>
      </c>
      <c r="C193" s="57" t="s">
        <v>338</v>
      </c>
      <c r="D193" s="57" t="s">
        <v>351</v>
      </c>
      <c r="E193" s="57" t="s">
        <v>8</v>
      </c>
      <c r="F193" s="58" t="s">
        <v>103</v>
      </c>
      <c r="G193" s="58" t="s">
        <v>8</v>
      </c>
      <c r="H193" s="56">
        <v>334</v>
      </c>
    </row>
    <row r="194" spans="1:8" x14ac:dyDescent="0.25">
      <c r="A194" s="61">
        <v>33</v>
      </c>
      <c r="B194" s="56" t="s">
        <v>258</v>
      </c>
      <c r="C194" s="57" t="s">
        <v>305</v>
      </c>
      <c r="D194" s="57" t="s">
        <v>301</v>
      </c>
      <c r="E194" s="57" t="s">
        <v>8</v>
      </c>
      <c r="F194" s="58" t="s">
        <v>103</v>
      </c>
      <c r="G194" s="58" t="s">
        <v>8</v>
      </c>
      <c r="H194" s="56">
        <v>330</v>
      </c>
    </row>
    <row r="195" spans="1:8" x14ac:dyDescent="0.25">
      <c r="A195" s="61">
        <v>34</v>
      </c>
      <c r="B195" s="56" t="s">
        <v>258</v>
      </c>
      <c r="C195" s="57" t="s">
        <v>306</v>
      </c>
      <c r="D195" s="57" t="s">
        <v>295</v>
      </c>
      <c r="E195" s="57" t="s">
        <v>8</v>
      </c>
      <c r="F195" s="58" t="s">
        <v>103</v>
      </c>
      <c r="G195" s="58" t="s">
        <v>8</v>
      </c>
      <c r="H195" s="56">
        <v>315</v>
      </c>
    </row>
    <row r="196" spans="1:8" x14ac:dyDescent="0.25">
      <c r="A196" s="61">
        <v>35</v>
      </c>
      <c r="B196" s="56" t="s">
        <v>258</v>
      </c>
      <c r="C196" s="57" t="s">
        <v>257</v>
      </c>
      <c r="D196" s="57" t="s">
        <v>266</v>
      </c>
      <c r="E196" s="57" t="s">
        <v>8</v>
      </c>
      <c r="F196" s="58" t="s">
        <v>103</v>
      </c>
      <c r="G196" s="60" t="s">
        <v>8</v>
      </c>
      <c r="H196" s="56">
        <v>295</v>
      </c>
    </row>
    <row r="197" spans="1:8" x14ac:dyDescent="0.25">
      <c r="A197" s="61">
        <v>36</v>
      </c>
      <c r="B197" s="56" t="s">
        <v>258</v>
      </c>
      <c r="C197" s="57" t="s">
        <v>257</v>
      </c>
      <c r="D197" s="57" t="s">
        <v>268</v>
      </c>
      <c r="E197" s="57" t="s">
        <v>8</v>
      </c>
      <c r="F197" s="58" t="s">
        <v>103</v>
      </c>
      <c r="G197" s="60" t="s">
        <v>8</v>
      </c>
      <c r="H197" s="56">
        <v>295</v>
      </c>
    </row>
    <row r="198" spans="1:8" x14ac:dyDescent="0.25">
      <c r="A198" s="61">
        <v>37</v>
      </c>
      <c r="B198" s="56" t="s">
        <v>258</v>
      </c>
      <c r="C198" s="57" t="s">
        <v>338</v>
      </c>
      <c r="D198" s="57" t="s">
        <v>344</v>
      </c>
      <c r="E198" s="57" t="s">
        <v>8</v>
      </c>
      <c r="F198" s="58" t="s">
        <v>103</v>
      </c>
      <c r="G198" s="58" t="s">
        <v>8</v>
      </c>
      <c r="H198" s="56">
        <v>275</v>
      </c>
    </row>
    <row r="199" spans="1:8" x14ac:dyDescent="0.25">
      <c r="A199" s="61">
        <v>38</v>
      </c>
      <c r="B199" s="56" t="s">
        <v>258</v>
      </c>
      <c r="C199" s="56" t="s">
        <v>282</v>
      </c>
      <c r="D199" s="57" t="s">
        <v>285</v>
      </c>
      <c r="E199" s="57" t="s">
        <v>8</v>
      </c>
      <c r="F199" s="58" t="s">
        <v>103</v>
      </c>
      <c r="G199" s="58" t="s">
        <v>8</v>
      </c>
      <c r="H199" s="56">
        <v>270</v>
      </c>
    </row>
    <row r="200" spans="1:8" x14ac:dyDescent="0.25">
      <c r="A200" s="61">
        <v>39</v>
      </c>
      <c r="B200" s="56" t="s">
        <v>258</v>
      </c>
      <c r="C200" s="57" t="s">
        <v>359</v>
      </c>
      <c r="D200" s="57" t="s">
        <v>356</v>
      </c>
      <c r="E200" s="57" t="s">
        <v>8</v>
      </c>
      <c r="F200" s="58" t="s">
        <v>103</v>
      </c>
      <c r="G200" s="58"/>
      <c r="H200" s="56">
        <v>250</v>
      </c>
    </row>
    <row r="201" spans="1:8" x14ac:dyDescent="0.25">
      <c r="A201" s="61">
        <v>40</v>
      </c>
      <c r="B201" s="56" t="s">
        <v>258</v>
      </c>
      <c r="C201" s="57" t="s">
        <v>338</v>
      </c>
      <c r="D201" s="57" t="s">
        <v>347</v>
      </c>
      <c r="E201" s="57" t="s">
        <v>8</v>
      </c>
      <c r="F201" s="58" t="s">
        <v>103</v>
      </c>
      <c r="G201" s="58" t="s">
        <v>8</v>
      </c>
      <c r="H201" s="56">
        <v>245</v>
      </c>
    </row>
    <row r="202" spans="1:8" x14ac:dyDescent="0.25">
      <c r="A202" s="61">
        <v>41</v>
      </c>
      <c r="B202" s="56" t="s">
        <v>258</v>
      </c>
      <c r="C202" s="57" t="s">
        <v>359</v>
      </c>
      <c r="D202" s="57" t="s">
        <v>355</v>
      </c>
      <c r="E202" s="57" t="s">
        <v>8</v>
      </c>
      <c r="F202" s="58" t="s">
        <v>103</v>
      </c>
      <c r="G202" s="58"/>
      <c r="H202" s="56">
        <v>220</v>
      </c>
    </row>
    <row r="203" spans="1:8" x14ac:dyDescent="0.25">
      <c r="A203" s="61">
        <v>42</v>
      </c>
      <c r="B203" s="56" t="s">
        <v>258</v>
      </c>
      <c r="C203" s="57" t="s">
        <v>319</v>
      </c>
      <c r="D203" s="57" t="s">
        <v>324</v>
      </c>
      <c r="E203" s="57" t="s">
        <v>8</v>
      </c>
      <c r="F203" s="58" t="s">
        <v>103</v>
      </c>
      <c r="G203" s="71" t="s">
        <v>8</v>
      </c>
      <c r="H203" s="56">
        <v>210</v>
      </c>
    </row>
    <row r="204" spans="1:8" x14ac:dyDescent="0.25">
      <c r="A204" s="61">
        <v>43</v>
      </c>
      <c r="B204" s="56" t="s">
        <v>258</v>
      </c>
      <c r="C204" s="57" t="s">
        <v>382</v>
      </c>
      <c r="D204" s="57" t="s">
        <v>388</v>
      </c>
      <c r="E204" s="57" t="s">
        <v>8</v>
      </c>
      <c r="F204" s="58" t="s">
        <v>103</v>
      </c>
      <c r="G204" s="58" t="s">
        <v>8</v>
      </c>
      <c r="H204" s="56">
        <v>205</v>
      </c>
    </row>
    <row r="205" spans="1:8" x14ac:dyDescent="0.25">
      <c r="A205" s="61">
        <v>44</v>
      </c>
      <c r="B205" s="56" t="s">
        <v>258</v>
      </c>
      <c r="C205" s="57" t="s">
        <v>257</v>
      </c>
      <c r="D205" s="57" t="s">
        <v>274</v>
      </c>
      <c r="E205" s="57" t="s">
        <v>8</v>
      </c>
      <c r="F205" s="58" t="s">
        <v>103</v>
      </c>
      <c r="G205" s="60" t="s">
        <v>8</v>
      </c>
      <c r="H205" s="56">
        <v>190</v>
      </c>
    </row>
    <row r="206" spans="1:8" x14ac:dyDescent="0.25">
      <c r="A206" s="61">
        <v>45</v>
      </c>
      <c r="B206" s="56" t="s">
        <v>258</v>
      </c>
      <c r="C206" s="57" t="s">
        <v>257</v>
      </c>
      <c r="D206" s="57" t="s">
        <v>273</v>
      </c>
      <c r="E206" s="57" t="s">
        <v>8</v>
      </c>
      <c r="F206" s="58" t="s">
        <v>103</v>
      </c>
      <c r="G206" s="60"/>
      <c r="H206" s="56">
        <v>175</v>
      </c>
    </row>
    <row r="207" spans="1:8" x14ac:dyDescent="0.25">
      <c r="A207" s="61">
        <v>46</v>
      </c>
      <c r="B207" s="56" t="s">
        <v>258</v>
      </c>
      <c r="C207" s="57" t="s">
        <v>319</v>
      </c>
      <c r="D207" s="57" t="s">
        <v>335</v>
      </c>
      <c r="E207" s="57" t="s">
        <v>8</v>
      </c>
      <c r="F207" s="58" t="s">
        <v>103</v>
      </c>
      <c r="G207" s="58"/>
      <c r="H207" s="56">
        <v>175</v>
      </c>
    </row>
    <row r="208" spans="1:8" x14ac:dyDescent="0.25">
      <c r="A208" s="61">
        <v>47</v>
      </c>
      <c r="B208" s="56" t="s">
        <v>258</v>
      </c>
      <c r="C208" s="57" t="s">
        <v>382</v>
      </c>
      <c r="D208" s="57" t="s">
        <v>385</v>
      </c>
      <c r="E208" s="57" t="s">
        <v>8</v>
      </c>
      <c r="F208" s="58" t="s">
        <v>103</v>
      </c>
      <c r="G208" s="58" t="s">
        <v>8</v>
      </c>
      <c r="H208" s="56">
        <v>165</v>
      </c>
    </row>
    <row r="209" spans="1:8" x14ac:dyDescent="0.25">
      <c r="A209" s="61">
        <v>48</v>
      </c>
      <c r="B209" s="56" t="s">
        <v>258</v>
      </c>
      <c r="C209" s="57" t="s">
        <v>360</v>
      </c>
      <c r="D209" s="57" t="s">
        <v>370</v>
      </c>
      <c r="E209" s="57" t="s">
        <v>8</v>
      </c>
      <c r="F209" s="58" t="s">
        <v>11</v>
      </c>
      <c r="G209" s="58" t="s">
        <v>381</v>
      </c>
      <c r="H209" s="56">
        <v>160</v>
      </c>
    </row>
    <row r="210" spans="1:8" x14ac:dyDescent="0.25">
      <c r="A210" s="61">
        <v>49</v>
      </c>
      <c r="B210" s="56" t="s">
        <v>258</v>
      </c>
      <c r="C210" s="57" t="s">
        <v>360</v>
      </c>
      <c r="D210" s="57" t="s">
        <v>362</v>
      </c>
      <c r="E210" s="57" t="s">
        <v>8</v>
      </c>
      <c r="F210" s="58" t="s">
        <v>103</v>
      </c>
      <c r="G210" s="58" t="s">
        <v>8</v>
      </c>
      <c r="H210" s="56">
        <v>152</v>
      </c>
    </row>
    <row r="211" spans="1:8" x14ac:dyDescent="0.25">
      <c r="A211" s="61">
        <v>50</v>
      </c>
      <c r="B211" s="56" t="s">
        <v>258</v>
      </c>
      <c r="C211" s="56" t="s">
        <v>282</v>
      </c>
      <c r="D211" s="57" t="s">
        <v>284</v>
      </c>
      <c r="E211" s="57" t="s">
        <v>8</v>
      </c>
      <c r="F211" s="58" t="s">
        <v>103</v>
      </c>
      <c r="G211" s="58" t="s">
        <v>8</v>
      </c>
      <c r="H211" s="56">
        <v>150</v>
      </c>
    </row>
    <row r="212" spans="1:8" x14ac:dyDescent="0.25">
      <c r="A212" s="61">
        <v>51</v>
      </c>
      <c r="B212" s="56" t="s">
        <v>258</v>
      </c>
      <c r="C212" s="57" t="s">
        <v>360</v>
      </c>
      <c r="D212" s="57" t="s">
        <v>363</v>
      </c>
      <c r="E212" s="57" t="s">
        <v>8</v>
      </c>
      <c r="F212" s="58" t="s">
        <v>103</v>
      </c>
      <c r="G212" s="58" t="s">
        <v>8</v>
      </c>
      <c r="H212" s="56">
        <v>150</v>
      </c>
    </row>
    <row r="213" spans="1:8" x14ac:dyDescent="0.25">
      <c r="A213" s="61">
        <v>52</v>
      </c>
      <c r="B213" s="56" t="s">
        <v>258</v>
      </c>
      <c r="C213" s="57" t="s">
        <v>360</v>
      </c>
      <c r="D213" s="57" t="s">
        <v>364</v>
      </c>
      <c r="E213" s="57" t="s">
        <v>8</v>
      </c>
      <c r="F213" s="58" t="s">
        <v>103</v>
      </c>
      <c r="G213" s="58" t="s">
        <v>8</v>
      </c>
      <c r="H213" s="56">
        <v>150</v>
      </c>
    </row>
    <row r="214" spans="1:8" x14ac:dyDescent="0.25">
      <c r="A214" s="61">
        <v>53</v>
      </c>
      <c r="B214" s="56" t="s">
        <v>258</v>
      </c>
      <c r="C214" s="57" t="s">
        <v>382</v>
      </c>
      <c r="D214" s="57" t="s">
        <v>386</v>
      </c>
      <c r="E214" s="57" t="s">
        <v>8</v>
      </c>
      <c r="F214" s="58" t="s">
        <v>103</v>
      </c>
      <c r="G214" s="58" t="s">
        <v>8</v>
      </c>
      <c r="H214" s="56">
        <v>140</v>
      </c>
    </row>
    <row r="215" spans="1:8" x14ac:dyDescent="0.25">
      <c r="A215" s="61">
        <v>54</v>
      </c>
      <c r="B215" s="56" t="s">
        <v>258</v>
      </c>
      <c r="C215" s="57" t="s">
        <v>257</v>
      </c>
      <c r="D215" s="57" t="s">
        <v>280</v>
      </c>
      <c r="E215" s="57" t="s">
        <v>8</v>
      </c>
      <c r="F215" s="58" t="s">
        <v>103</v>
      </c>
      <c r="G215" s="60" t="s">
        <v>8</v>
      </c>
      <c r="H215" s="56">
        <v>130</v>
      </c>
    </row>
    <row r="216" spans="1:8" x14ac:dyDescent="0.25">
      <c r="A216" s="61">
        <v>55</v>
      </c>
      <c r="B216" s="56" t="s">
        <v>258</v>
      </c>
      <c r="C216" s="57" t="s">
        <v>308</v>
      </c>
      <c r="D216" s="57" t="s">
        <v>310</v>
      </c>
      <c r="E216" s="57" t="s">
        <v>8</v>
      </c>
      <c r="F216" s="58" t="s">
        <v>11</v>
      </c>
      <c r="G216" s="58" t="s">
        <v>8</v>
      </c>
      <c r="H216" s="56">
        <v>120</v>
      </c>
    </row>
    <row r="217" spans="1:8" x14ac:dyDescent="0.25">
      <c r="A217" s="61">
        <v>56</v>
      </c>
      <c r="B217" s="56" t="s">
        <v>258</v>
      </c>
      <c r="C217" s="57" t="s">
        <v>308</v>
      </c>
      <c r="D217" s="57" t="s">
        <v>312</v>
      </c>
      <c r="E217" s="57" t="s">
        <v>152</v>
      </c>
      <c r="F217" s="58"/>
      <c r="G217" s="58"/>
      <c r="H217" s="56">
        <v>120</v>
      </c>
    </row>
    <row r="218" spans="1:8" x14ac:dyDescent="0.25">
      <c r="A218" s="61">
        <v>57</v>
      </c>
      <c r="B218" s="56" t="s">
        <v>258</v>
      </c>
      <c r="C218" s="57" t="s">
        <v>382</v>
      </c>
      <c r="D218" s="57" t="s">
        <v>387</v>
      </c>
      <c r="E218" s="57" t="s">
        <v>8</v>
      </c>
      <c r="F218" s="58" t="s">
        <v>103</v>
      </c>
      <c r="G218" s="58" t="s">
        <v>8</v>
      </c>
      <c r="H218" s="56">
        <v>115</v>
      </c>
    </row>
    <row r="219" spans="1:8" x14ac:dyDescent="0.25">
      <c r="A219" s="61">
        <v>58</v>
      </c>
      <c r="B219" s="56" t="s">
        <v>258</v>
      </c>
      <c r="C219" s="57" t="s">
        <v>257</v>
      </c>
      <c r="D219" s="57" t="s">
        <v>277</v>
      </c>
      <c r="E219" s="57" t="s">
        <v>8</v>
      </c>
      <c r="F219" s="58" t="s">
        <v>103</v>
      </c>
      <c r="G219" s="60"/>
      <c r="H219" s="56">
        <v>90</v>
      </c>
    </row>
    <row r="220" spans="1:8" x14ac:dyDescent="0.25">
      <c r="A220" s="61">
        <v>59</v>
      </c>
      <c r="B220" s="56" t="s">
        <v>258</v>
      </c>
      <c r="C220" s="57" t="s">
        <v>306</v>
      </c>
      <c r="D220" s="57" t="s">
        <v>296</v>
      </c>
      <c r="E220" s="57" t="s">
        <v>8</v>
      </c>
      <c r="F220" s="58" t="s">
        <v>103</v>
      </c>
      <c r="G220" s="58" t="s">
        <v>8</v>
      </c>
      <c r="H220" s="56">
        <v>80</v>
      </c>
    </row>
    <row r="221" spans="1:8" x14ac:dyDescent="0.25">
      <c r="A221" s="61">
        <v>60</v>
      </c>
      <c r="B221" s="56" t="s">
        <v>258</v>
      </c>
      <c r="C221" s="57" t="s">
        <v>257</v>
      </c>
      <c r="D221" s="57" t="s">
        <v>281</v>
      </c>
      <c r="E221" s="57" t="s">
        <v>8</v>
      </c>
      <c r="F221" s="58" t="s">
        <v>103</v>
      </c>
      <c r="G221" s="60" t="s">
        <v>8</v>
      </c>
      <c r="H221" s="56">
        <v>75</v>
      </c>
    </row>
    <row r="222" spans="1:8" x14ac:dyDescent="0.25">
      <c r="A222" s="61">
        <v>61</v>
      </c>
      <c r="B222" s="56" t="s">
        <v>258</v>
      </c>
      <c r="C222" s="57" t="s">
        <v>257</v>
      </c>
      <c r="D222" s="57" t="s">
        <v>275</v>
      </c>
      <c r="E222" s="57" t="s">
        <v>8</v>
      </c>
      <c r="F222" s="58" t="s">
        <v>103</v>
      </c>
      <c r="G222" s="60" t="s">
        <v>8</v>
      </c>
      <c r="H222" s="56">
        <v>55</v>
      </c>
    </row>
    <row r="223" spans="1:8" x14ac:dyDescent="0.25">
      <c r="A223" s="61">
        <v>62</v>
      </c>
      <c r="B223" s="56" t="s">
        <v>258</v>
      </c>
      <c r="C223" s="57" t="s">
        <v>308</v>
      </c>
      <c r="D223" s="57" t="s">
        <v>311</v>
      </c>
      <c r="E223" s="57" t="s">
        <v>8</v>
      </c>
      <c r="F223" s="58" t="s">
        <v>11</v>
      </c>
      <c r="G223" s="58" t="s">
        <v>8</v>
      </c>
      <c r="H223" s="56">
        <v>35</v>
      </c>
    </row>
  </sheetData>
  <sortState ref="C131:H140">
    <sortCondition descending="1" ref="H131:H140"/>
  </sortState>
  <mergeCells count="24">
    <mergeCell ref="T16:Y17"/>
    <mergeCell ref="T1:Y1"/>
    <mergeCell ref="T2:T3"/>
    <mergeCell ref="U2:U3"/>
    <mergeCell ref="V2:V3"/>
    <mergeCell ref="W2:W3"/>
    <mergeCell ref="X2:X3"/>
    <mergeCell ref="Y2:Y3"/>
    <mergeCell ref="Y18:Y19"/>
    <mergeCell ref="A143:H143"/>
    <mergeCell ref="A144:H144"/>
    <mergeCell ref="A161:H161"/>
    <mergeCell ref="A162:H162"/>
    <mergeCell ref="T18:T19"/>
    <mergeCell ref="U18:U19"/>
    <mergeCell ref="V18:V19"/>
    <mergeCell ref="W18:W19"/>
    <mergeCell ref="X18:X19"/>
    <mergeCell ref="J1:Q1"/>
    <mergeCell ref="J128:Q128"/>
    <mergeCell ref="J129:Q129"/>
    <mergeCell ref="A128:H128"/>
    <mergeCell ref="A129:H129"/>
    <mergeCell ref="A1:H1"/>
  </mergeCells>
  <pageMargins left="0.7" right="0.7" top="0.75" bottom="0.75" header="0.3" footer="0.3"/>
  <pageSetup paperSize="9" scale="2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Y204"/>
  <sheetViews>
    <sheetView topLeftCell="Q1" workbookViewId="0">
      <selection activeCell="Y15" sqref="Y15"/>
    </sheetView>
  </sheetViews>
  <sheetFormatPr defaultRowHeight="15" x14ac:dyDescent="0.25"/>
  <cols>
    <col min="1" max="1" width="5.5703125" customWidth="1"/>
    <col min="2" max="2" width="18.7109375" customWidth="1"/>
    <col min="3" max="3" width="70.7109375" customWidth="1"/>
    <col min="4" max="4" width="17.5703125" customWidth="1"/>
    <col min="5" max="5" width="18" customWidth="1"/>
    <col min="6" max="6" width="17.85546875" customWidth="1"/>
    <col min="7" max="8" width="11.5703125" customWidth="1"/>
    <col min="10" max="10" width="5.28515625" customWidth="1"/>
    <col min="11" max="11" width="18.140625" customWidth="1"/>
    <col min="12" max="12" width="70" customWidth="1"/>
    <col min="13" max="13" width="18.28515625" customWidth="1"/>
    <col min="14" max="14" width="17.85546875" customWidth="1"/>
    <col min="15" max="15" width="11.28515625" customWidth="1"/>
    <col min="16" max="16" width="13.28515625" customWidth="1"/>
    <col min="19" max="19" width="10.42578125" style="187" customWidth="1"/>
    <col min="20" max="20" width="69.5703125" style="187" customWidth="1"/>
    <col min="21" max="21" width="15.85546875" style="187" customWidth="1"/>
    <col min="22" max="22" width="10.140625" style="187" customWidth="1"/>
    <col min="23" max="23" width="19.140625" style="187" customWidth="1"/>
    <col min="24" max="24" width="9.42578125" style="187" customWidth="1"/>
  </cols>
  <sheetData>
    <row r="1" spans="1:25" ht="52.5" customHeight="1" thickBot="1" x14ac:dyDescent="0.3">
      <c r="A1" s="1105" t="s">
        <v>1021</v>
      </c>
      <c r="B1" s="1105"/>
      <c r="C1" s="1105"/>
      <c r="D1" s="1105"/>
      <c r="E1" s="1105"/>
      <c r="F1" s="1105"/>
      <c r="G1" s="1105"/>
      <c r="H1" s="1105"/>
      <c r="J1" s="1109" t="s">
        <v>391</v>
      </c>
      <c r="K1" s="1110"/>
      <c r="L1" s="1110"/>
      <c r="M1" s="1110"/>
      <c r="N1" s="1110"/>
      <c r="O1" s="1110"/>
      <c r="P1" s="1110"/>
      <c r="Q1" s="1111"/>
      <c r="S1" s="1109" t="s">
        <v>959</v>
      </c>
      <c r="T1" s="1110"/>
      <c r="U1" s="1110"/>
      <c r="V1" s="1110"/>
      <c r="W1" s="1110"/>
      <c r="X1" s="1111"/>
    </row>
    <row r="2" spans="1:25" x14ac:dyDescent="0.25">
      <c r="A2" s="64"/>
      <c r="B2" s="64" t="s">
        <v>25</v>
      </c>
      <c r="C2" s="65" t="s">
        <v>18</v>
      </c>
      <c r="D2" s="64" t="s">
        <v>19</v>
      </c>
      <c r="E2" s="64" t="s">
        <v>20</v>
      </c>
      <c r="F2" s="64" t="s">
        <v>22</v>
      </c>
      <c r="G2" s="64" t="s">
        <v>21</v>
      </c>
      <c r="H2" s="64" t="s">
        <v>23</v>
      </c>
      <c r="J2" s="486"/>
      <c r="K2" s="486" t="s">
        <v>25</v>
      </c>
      <c r="L2" s="487" t="s">
        <v>18</v>
      </c>
      <c r="M2" s="486" t="s">
        <v>19</v>
      </c>
      <c r="N2" s="486" t="s">
        <v>20</v>
      </c>
      <c r="O2" s="486" t="s">
        <v>22</v>
      </c>
      <c r="P2" s="486" t="s">
        <v>21</v>
      </c>
      <c r="Q2" s="486" t="s">
        <v>23</v>
      </c>
      <c r="S2" s="1121" t="s">
        <v>951</v>
      </c>
      <c r="T2" s="1121" t="s">
        <v>952</v>
      </c>
      <c r="U2" s="1121" t="s">
        <v>953</v>
      </c>
      <c r="V2" s="1121" t="s">
        <v>954</v>
      </c>
      <c r="W2" s="1121" t="s">
        <v>955</v>
      </c>
      <c r="X2" s="1121" t="s">
        <v>956</v>
      </c>
    </row>
    <row r="3" spans="1:25" x14ac:dyDescent="0.25">
      <c r="A3" s="67">
        <v>1</v>
      </c>
      <c r="B3" s="66" t="s">
        <v>392</v>
      </c>
      <c r="C3" s="198" t="s">
        <v>958</v>
      </c>
      <c r="D3" s="72" t="s">
        <v>393</v>
      </c>
      <c r="E3" s="72" t="s">
        <v>121</v>
      </c>
      <c r="F3" s="72" t="s">
        <v>186</v>
      </c>
      <c r="G3" s="72" t="s">
        <v>3</v>
      </c>
      <c r="H3" s="66">
        <v>2123.7250000000004</v>
      </c>
      <c r="J3" s="67">
        <v>1</v>
      </c>
      <c r="K3" s="66" t="s">
        <v>392</v>
      </c>
      <c r="L3" s="68" t="s">
        <v>476</v>
      </c>
      <c r="M3" s="68" t="s">
        <v>477</v>
      </c>
      <c r="N3" s="72" t="s">
        <v>121</v>
      </c>
      <c r="O3" s="72" t="s">
        <v>24</v>
      </c>
      <c r="P3" s="72" t="s">
        <v>3</v>
      </c>
      <c r="Q3" s="66">
        <v>6834</v>
      </c>
      <c r="S3" s="1122"/>
      <c r="T3" s="1122"/>
      <c r="U3" s="1122"/>
      <c r="V3" s="1122"/>
      <c r="W3" s="1122"/>
      <c r="X3" s="1122"/>
    </row>
    <row r="4" spans="1:25" ht="15.75" x14ac:dyDescent="0.25">
      <c r="A4" s="67">
        <v>2</v>
      </c>
      <c r="B4" s="66" t="s">
        <v>392</v>
      </c>
      <c r="C4" s="198" t="s">
        <v>958</v>
      </c>
      <c r="D4" s="72" t="s">
        <v>394</v>
      </c>
      <c r="E4" s="72" t="s">
        <v>3</v>
      </c>
      <c r="F4" s="72" t="s">
        <v>186</v>
      </c>
      <c r="G4" s="72" t="s">
        <v>3</v>
      </c>
      <c r="H4" s="66">
        <v>3840.3500000000004</v>
      </c>
      <c r="J4" s="67">
        <v>2</v>
      </c>
      <c r="K4" s="66" t="s">
        <v>392</v>
      </c>
      <c r="L4" s="68" t="s">
        <v>476</v>
      </c>
      <c r="M4" s="68" t="s">
        <v>478</v>
      </c>
      <c r="N4" s="72" t="s">
        <v>3</v>
      </c>
      <c r="O4" s="72" t="s">
        <v>24</v>
      </c>
      <c r="P4" s="72" t="s">
        <v>3</v>
      </c>
      <c r="Q4" s="66">
        <v>4902</v>
      </c>
      <c r="S4" s="199">
        <v>1</v>
      </c>
      <c r="T4" s="68" t="s">
        <v>476</v>
      </c>
      <c r="U4" s="72" t="s">
        <v>477</v>
      </c>
      <c r="V4" s="483">
        <v>9169</v>
      </c>
      <c r="W4" s="221">
        <v>489</v>
      </c>
      <c r="X4" s="66">
        <v>18.75</v>
      </c>
    </row>
    <row r="5" spans="1:25" ht="15.75" x14ac:dyDescent="0.25">
      <c r="A5" s="67">
        <v>3</v>
      </c>
      <c r="B5" s="66" t="s">
        <v>392</v>
      </c>
      <c r="C5" s="198" t="s">
        <v>958</v>
      </c>
      <c r="D5" s="72" t="s">
        <v>395</v>
      </c>
      <c r="E5" s="72" t="s">
        <v>8</v>
      </c>
      <c r="F5" s="72" t="s">
        <v>103</v>
      </c>
      <c r="G5" s="72" t="s">
        <v>8</v>
      </c>
      <c r="H5" s="66">
        <v>1907.8500000000001</v>
      </c>
      <c r="J5" s="67">
        <v>3</v>
      </c>
      <c r="K5" s="66" t="s">
        <v>392</v>
      </c>
      <c r="L5" s="68" t="s">
        <v>454</v>
      </c>
      <c r="M5" s="68" t="s">
        <v>456</v>
      </c>
      <c r="N5" s="72" t="s">
        <v>8</v>
      </c>
      <c r="O5" s="72" t="s">
        <v>103</v>
      </c>
      <c r="P5" s="72" t="s">
        <v>8</v>
      </c>
      <c r="Q5" s="66">
        <v>4786</v>
      </c>
      <c r="S5" s="199">
        <v>2</v>
      </c>
      <c r="T5" s="198" t="s">
        <v>958</v>
      </c>
      <c r="U5" s="68" t="s">
        <v>393</v>
      </c>
      <c r="V5" s="483">
        <v>4413</v>
      </c>
      <c r="W5" s="221">
        <v>767.5</v>
      </c>
      <c r="X5" s="66">
        <v>5.75</v>
      </c>
    </row>
    <row r="6" spans="1:25" ht="15.75" x14ac:dyDescent="0.25">
      <c r="A6" s="67">
        <v>4</v>
      </c>
      <c r="B6" s="66" t="s">
        <v>392</v>
      </c>
      <c r="C6" s="198" t="s">
        <v>958</v>
      </c>
      <c r="D6" s="72" t="s">
        <v>396</v>
      </c>
      <c r="E6" s="72" t="s">
        <v>8</v>
      </c>
      <c r="F6" s="72" t="s">
        <v>103</v>
      </c>
      <c r="G6" s="66"/>
      <c r="H6" s="66">
        <v>1582.6000000000001</v>
      </c>
      <c r="J6" s="67">
        <v>4</v>
      </c>
      <c r="K6" s="66" t="s">
        <v>392</v>
      </c>
      <c r="L6" s="68" t="s">
        <v>399</v>
      </c>
      <c r="M6" s="68" t="s">
        <v>400</v>
      </c>
      <c r="N6" s="72" t="s">
        <v>121</v>
      </c>
      <c r="O6" s="72" t="s">
        <v>186</v>
      </c>
      <c r="P6" s="72" t="s">
        <v>3</v>
      </c>
      <c r="Q6" s="66">
        <v>3856</v>
      </c>
      <c r="S6" s="199">
        <v>3</v>
      </c>
      <c r="T6" s="66" t="s">
        <v>467</v>
      </c>
      <c r="U6" s="72" t="s">
        <v>468</v>
      </c>
      <c r="V6" s="483">
        <v>4320</v>
      </c>
      <c r="W6" s="221">
        <v>508.3</v>
      </c>
      <c r="X6" s="66">
        <v>8.5</v>
      </c>
    </row>
    <row r="7" spans="1:25" ht="15.75" x14ac:dyDescent="0.25">
      <c r="A7" s="67">
        <v>5</v>
      </c>
      <c r="B7" s="66" t="s">
        <v>392</v>
      </c>
      <c r="C7" s="198" t="s">
        <v>958</v>
      </c>
      <c r="D7" s="72" t="s">
        <v>397</v>
      </c>
      <c r="E7" s="72" t="s">
        <v>8</v>
      </c>
      <c r="F7" s="72" t="s">
        <v>103</v>
      </c>
      <c r="G7" s="66"/>
      <c r="H7" s="66">
        <v>0</v>
      </c>
      <c r="J7" s="67">
        <v>5</v>
      </c>
      <c r="K7" s="66" t="s">
        <v>392</v>
      </c>
      <c r="L7" s="198" t="s">
        <v>958</v>
      </c>
      <c r="M7" s="68" t="s">
        <v>394</v>
      </c>
      <c r="N7" s="72" t="s">
        <v>3</v>
      </c>
      <c r="O7" s="72" t="s">
        <v>186</v>
      </c>
      <c r="P7" s="72" t="s">
        <v>3</v>
      </c>
      <c r="Q7" s="66">
        <v>3840</v>
      </c>
      <c r="S7" s="199">
        <v>4</v>
      </c>
      <c r="T7" s="68" t="s">
        <v>399</v>
      </c>
      <c r="U7" s="72" t="s">
        <v>400</v>
      </c>
      <c r="V7" s="483">
        <v>3851</v>
      </c>
      <c r="W7" s="221">
        <v>296.2</v>
      </c>
      <c r="X7" s="66">
        <v>13</v>
      </c>
    </row>
    <row r="8" spans="1:25" ht="15.75" x14ac:dyDescent="0.25">
      <c r="A8" s="67">
        <v>6</v>
      </c>
      <c r="B8" s="66" t="s">
        <v>392</v>
      </c>
      <c r="C8" s="198" t="s">
        <v>958</v>
      </c>
      <c r="D8" s="72" t="s">
        <v>398</v>
      </c>
      <c r="E8" s="72" t="s">
        <v>8</v>
      </c>
      <c r="F8" s="72" t="s">
        <v>103</v>
      </c>
      <c r="G8" s="66"/>
      <c r="H8" s="66">
        <v>175.35</v>
      </c>
      <c r="J8" s="67">
        <v>6</v>
      </c>
      <c r="K8" s="66" t="s">
        <v>392</v>
      </c>
      <c r="L8" s="66" t="s">
        <v>467</v>
      </c>
      <c r="M8" s="68" t="s">
        <v>468</v>
      </c>
      <c r="N8" s="72" t="s">
        <v>121</v>
      </c>
      <c r="O8" s="72" t="s">
        <v>186</v>
      </c>
      <c r="P8" s="72" t="s">
        <v>3</v>
      </c>
      <c r="Q8" s="66">
        <v>2935</v>
      </c>
      <c r="S8" s="199">
        <v>5</v>
      </c>
      <c r="T8" s="201" t="s">
        <v>414</v>
      </c>
      <c r="U8" s="72" t="s">
        <v>415</v>
      </c>
      <c r="V8" s="483">
        <v>3669</v>
      </c>
      <c r="W8" s="221">
        <v>262.10000000000002</v>
      </c>
      <c r="X8" s="66">
        <v>14</v>
      </c>
    </row>
    <row r="9" spans="1:25" ht="15.75" x14ac:dyDescent="0.25">
      <c r="A9" s="67">
        <v>7</v>
      </c>
      <c r="B9" s="66" t="s">
        <v>392</v>
      </c>
      <c r="C9" s="68" t="s">
        <v>399</v>
      </c>
      <c r="D9" s="72" t="s">
        <v>400</v>
      </c>
      <c r="E9" s="72" t="s">
        <v>121</v>
      </c>
      <c r="F9" s="72" t="s">
        <v>186</v>
      </c>
      <c r="G9" s="72" t="s">
        <v>3</v>
      </c>
      <c r="H9" s="66">
        <v>385.25</v>
      </c>
      <c r="J9" s="67">
        <v>7</v>
      </c>
      <c r="K9" s="66" t="s">
        <v>392</v>
      </c>
      <c r="L9" s="68" t="s">
        <v>414</v>
      </c>
      <c r="M9" s="68" t="s">
        <v>415</v>
      </c>
      <c r="N9" s="72" t="s">
        <v>121</v>
      </c>
      <c r="O9" s="72" t="s">
        <v>186</v>
      </c>
      <c r="P9" s="72" t="s">
        <v>3</v>
      </c>
      <c r="Q9" s="66">
        <v>2888</v>
      </c>
      <c r="S9" s="199">
        <v>6</v>
      </c>
      <c r="T9" s="68" t="s">
        <v>431</v>
      </c>
      <c r="U9" s="72" t="s">
        <v>432</v>
      </c>
      <c r="V9" s="483">
        <v>3490</v>
      </c>
      <c r="W9" s="221">
        <v>450.3</v>
      </c>
      <c r="X9" s="66">
        <v>7.75</v>
      </c>
    </row>
    <row r="10" spans="1:25" ht="15.75" x14ac:dyDescent="0.25">
      <c r="A10" s="67">
        <v>8</v>
      </c>
      <c r="B10" s="66" t="s">
        <v>392</v>
      </c>
      <c r="C10" s="68" t="s">
        <v>399</v>
      </c>
      <c r="D10" s="72" t="s">
        <v>401</v>
      </c>
      <c r="E10" s="72" t="s">
        <v>3</v>
      </c>
      <c r="F10" s="72" t="s">
        <v>186</v>
      </c>
      <c r="G10" s="72" t="s">
        <v>3</v>
      </c>
      <c r="H10" s="66">
        <v>465</v>
      </c>
      <c r="J10" s="67">
        <v>8</v>
      </c>
      <c r="K10" s="66" t="s">
        <v>392</v>
      </c>
      <c r="L10" s="68" t="s">
        <v>399</v>
      </c>
      <c r="M10" s="68" t="s">
        <v>408</v>
      </c>
      <c r="N10" s="72" t="s">
        <v>8</v>
      </c>
      <c r="O10" s="72" t="s">
        <v>103</v>
      </c>
      <c r="P10" s="72"/>
      <c r="Q10" s="66">
        <v>2530</v>
      </c>
      <c r="S10" s="199">
        <v>7</v>
      </c>
      <c r="T10" s="200" t="s">
        <v>960</v>
      </c>
      <c r="U10" s="72" t="s">
        <v>442</v>
      </c>
      <c r="V10" s="483">
        <v>2929</v>
      </c>
      <c r="W10" s="221">
        <v>266.3</v>
      </c>
      <c r="X10" s="66">
        <v>11</v>
      </c>
    </row>
    <row r="11" spans="1:25" ht="15.75" x14ac:dyDescent="0.25">
      <c r="A11" s="67">
        <v>9</v>
      </c>
      <c r="B11" s="66" t="s">
        <v>392</v>
      </c>
      <c r="C11" s="68" t="s">
        <v>399</v>
      </c>
      <c r="D11" s="72" t="s">
        <v>402</v>
      </c>
      <c r="E11" s="72" t="s">
        <v>8</v>
      </c>
      <c r="F11" s="72" t="s">
        <v>103</v>
      </c>
      <c r="G11" s="72" t="s">
        <v>8</v>
      </c>
      <c r="H11" s="66">
        <v>155.25</v>
      </c>
      <c r="J11" s="67">
        <v>9</v>
      </c>
      <c r="K11" s="66" t="s">
        <v>392</v>
      </c>
      <c r="L11" s="198" t="s">
        <v>960</v>
      </c>
      <c r="M11" s="68" t="s">
        <v>443</v>
      </c>
      <c r="N11" s="72" t="s">
        <v>3</v>
      </c>
      <c r="O11" s="72" t="s">
        <v>186</v>
      </c>
      <c r="P11" s="72" t="s">
        <v>3</v>
      </c>
      <c r="Q11" s="66">
        <v>2319</v>
      </c>
      <c r="S11" s="199">
        <v>8</v>
      </c>
      <c r="T11" s="68" t="s">
        <v>471</v>
      </c>
      <c r="U11" s="72" t="s">
        <v>472</v>
      </c>
      <c r="V11" s="483">
        <v>2091</v>
      </c>
      <c r="W11" s="221">
        <v>464.8</v>
      </c>
      <c r="X11" s="66">
        <v>4.5</v>
      </c>
    </row>
    <row r="12" spans="1:25" ht="15.75" x14ac:dyDescent="0.25">
      <c r="A12" s="67">
        <v>10</v>
      </c>
      <c r="B12" s="66" t="s">
        <v>392</v>
      </c>
      <c r="C12" s="68" t="s">
        <v>399</v>
      </c>
      <c r="D12" s="72" t="s">
        <v>403</v>
      </c>
      <c r="E12" s="72" t="s">
        <v>8</v>
      </c>
      <c r="F12" s="72" t="s">
        <v>103</v>
      </c>
      <c r="G12" s="72" t="s">
        <v>8</v>
      </c>
      <c r="H12" s="66">
        <v>185.25</v>
      </c>
      <c r="J12" s="67">
        <v>10</v>
      </c>
      <c r="K12" s="66" t="s">
        <v>392</v>
      </c>
      <c r="L12" s="198" t="s">
        <v>958</v>
      </c>
      <c r="M12" s="68" t="s">
        <v>393</v>
      </c>
      <c r="N12" s="72" t="s">
        <v>121</v>
      </c>
      <c r="O12" s="72" t="s">
        <v>186</v>
      </c>
      <c r="P12" s="72" t="s">
        <v>3</v>
      </c>
      <c r="Q12" s="66">
        <v>2124</v>
      </c>
      <c r="S12" s="199">
        <v>9</v>
      </c>
      <c r="T12" s="68" t="s">
        <v>454</v>
      </c>
      <c r="U12" s="72" t="s">
        <v>455</v>
      </c>
      <c r="V12" s="483">
        <v>1569</v>
      </c>
      <c r="W12" s="221">
        <v>241.5</v>
      </c>
      <c r="X12" s="66">
        <v>6.5</v>
      </c>
    </row>
    <row r="13" spans="1:25" ht="15.75" x14ac:dyDescent="0.25">
      <c r="A13" s="67">
        <v>11</v>
      </c>
      <c r="B13" s="66" t="s">
        <v>392</v>
      </c>
      <c r="C13" s="68" t="s">
        <v>399</v>
      </c>
      <c r="D13" s="72" t="s">
        <v>404</v>
      </c>
      <c r="E13" s="72" t="s">
        <v>8</v>
      </c>
      <c r="F13" s="72" t="s">
        <v>103</v>
      </c>
      <c r="G13" s="72" t="s">
        <v>8</v>
      </c>
      <c r="H13" s="66">
        <v>115</v>
      </c>
      <c r="J13" s="67">
        <v>11</v>
      </c>
      <c r="K13" s="66" t="s">
        <v>392</v>
      </c>
      <c r="L13" s="68" t="s">
        <v>431</v>
      </c>
      <c r="M13" s="68" t="s">
        <v>434</v>
      </c>
      <c r="N13" s="72" t="s">
        <v>152</v>
      </c>
      <c r="O13" s="72" t="s">
        <v>103</v>
      </c>
      <c r="P13" s="485"/>
      <c r="Q13" s="66">
        <v>2037</v>
      </c>
      <c r="S13" s="199">
        <v>10</v>
      </c>
      <c r="T13" s="68" t="s">
        <v>460</v>
      </c>
      <c r="U13" s="72" t="s">
        <v>461</v>
      </c>
      <c r="V13" s="483">
        <v>899</v>
      </c>
      <c r="W13" s="221">
        <v>179.7</v>
      </c>
      <c r="X13" s="66">
        <v>5</v>
      </c>
    </row>
    <row r="14" spans="1:25" ht="15.75" x14ac:dyDescent="0.25">
      <c r="A14" s="67">
        <v>12</v>
      </c>
      <c r="B14" s="66" t="s">
        <v>392</v>
      </c>
      <c r="C14" s="68" t="s">
        <v>399</v>
      </c>
      <c r="D14" s="72" t="s">
        <v>405</v>
      </c>
      <c r="E14" s="72" t="s">
        <v>8</v>
      </c>
      <c r="F14" s="72" t="s">
        <v>103</v>
      </c>
      <c r="G14" s="72" t="s">
        <v>8</v>
      </c>
      <c r="H14" s="66">
        <v>60</v>
      </c>
      <c r="J14" s="67">
        <v>12</v>
      </c>
      <c r="K14" s="66" t="s">
        <v>392</v>
      </c>
      <c r="L14" s="198" t="s">
        <v>958</v>
      </c>
      <c r="M14" s="68" t="s">
        <v>395</v>
      </c>
      <c r="N14" s="72" t="s">
        <v>8</v>
      </c>
      <c r="O14" s="72" t="s">
        <v>103</v>
      </c>
      <c r="P14" s="72" t="s">
        <v>8</v>
      </c>
      <c r="Q14" s="66">
        <v>1908</v>
      </c>
      <c r="S14" s="665">
        <v>11</v>
      </c>
      <c r="T14" s="663" t="s">
        <v>503</v>
      </c>
      <c r="U14" s="664" t="s">
        <v>504</v>
      </c>
      <c r="V14" s="484">
        <v>150</v>
      </c>
      <c r="W14" s="221">
        <v>33.299999999999997</v>
      </c>
      <c r="X14" s="221">
        <v>4.5</v>
      </c>
    </row>
    <row r="15" spans="1:25" x14ac:dyDescent="0.25">
      <c r="A15" s="67">
        <v>13</v>
      </c>
      <c r="B15" s="66" t="s">
        <v>392</v>
      </c>
      <c r="C15" s="68" t="s">
        <v>399</v>
      </c>
      <c r="D15" s="72" t="s">
        <v>406</v>
      </c>
      <c r="E15" s="72" t="s">
        <v>14</v>
      </c>
      <c r="F15" s="72" t="s">
        <v>103</v>
      </c>
      <c r="G15" s="72" t="s">
        <v>8</v>
      </c>
      <c r="H15" s="66">
        <v>60</v>
      </c>
      <c r="J15" s="67">
        <v>13</v>
      </c>
      <c r="K15" s="66" t="s">
        <v>392</v>
      </c>
      <c r="L15" s="198" t="s">
        <v>958</v>
      </c>
      <c r="M15" s="68" t="s">
        <v>396</v>
      </c>
      <c r="N15" s="72" t="s">
        <v>8</v>
      </c>
      <c r="O15" s="72" t="s">
        <v>103</v>
      </c>
      <c r="P15" s="66"/>
      <c r="Q15" s="66">
        <v>1583</v>
      </c>
      <c r="V15" s="187">
        <f>SUM(V4:V14)</f>
        <v>36550</v>
      </c>
      <c r="X15" s="187">
        <f>SUM(X4:X14)</f>
        <v>99.25</v>
      </c>
      <c r="Y15">
        <v>368.26</v>
      </c>
    </row>
    <row r="16" spans="1:25" x14ac:dyDescent="0.25">
      <c r="A16" s="67">
        <v>14</v>
      </c>
      <c r="B16" s="66" t="s">
        <v>392</v>
      </c>
      <c r="C16" s="68" t="s">
        <v>399</v>
      </c>
      <c r="D16" s="72" t="s">
        <v>407</v>
      </c>
      <c r="E16" s="72" t="s">
        <v>8</v>
      </c>
      <c r="F16" s="72" t="s">
        <v>103</v>
      </c>
      <c r="G16" s="72" t="s">
        <v>8</v>
      </c>
      <c r="H16" s="66">
        <v>30</v>
      </c>
      <c r="J16" s="67">
        <v>14</v>
      </c>
      <c r="K16" s="66" t="s">
        <v>392</v>
      </c>
      <c r="L16" s="66" t="s">
        <v>467</v>
      </c>
      <c r="M16" s="68" t="s">
        <v>469</v>
      </c>
      <c r="N16" s="72" t="s">
        <v>8</v>
      </c>
      <c r="O16" s="72" t="s">
        <v>7</v>
      </c>
      <c r="P16" s="72" t="s">
        <v>8</v>
      </c>
      <c r="Q16" s="66">
        <v>1405</v>
      </c>
      <c r="S16" s="1101" t="s">
        <v>985</v>
      </c>
      <c r="T16" s="1102"/>
      <c r="U16" s="1102"/>
      <c r="V16" s="1102"/>
      <c r="W16" s="1102"/>
      <c r="X16" s="1103"/>
    </row>
    <row r="17" spans="1:24" ht="17.25" customHeight="1" x14ac:dyDescent="0.25">
      <c r="A17" s="67">
        <v>15</v>
      </c>
      <c r="B17" s="66" t="s">
        <v>392</v>
      </c>
      <c r="C17" s="68" t="s">
        <v>399</v>
      </c>
      <c r="D17" s="72" t="s">
        <v>408</v>
      </c>
      <c r="E17" s="72" t="s">
        <v>8</v>
      </c>
      <c r="F17" s="72" t="s">
        <v>103</v>
      </c>
      <c r="G17" s="72"/>
      <c r="H17" s="66">
        <v>2530.25</v>
      </c>
      <c r="J17" s="67">
        <v>15</v>
      </c>
      <c r="K17" s="66" t="s">
        <v>392</v>
      </c>
      <c r="L17" s="198" t="s">
        <v>960</v>
      </c>
      <c r="M17" s="68" t="s">
        <v>442</v>
      </c>
      <c r="N17" s="72" t="s">
        <v>121</v>
      </c>
      <c r="O17" s="72" t="s">
        <v>186</v>
      </c>
      <c r="P17" s="72" t="s">
        <v>3</v>
      </c>
      <c r="Q17" s="66">
        <v>1339</v>
      </c>
      <c r="S17" s="1104"/>
      <c r="T17" s="1105"/>
      <c r="U17" s="1105"/>
      <c r="V17" s="1105"/>
      <c r="W17" s="1105"/>
      <c r="X17" s="1106"/>
    </row>
    <row r="18" spans="1:24" x14ac:dyDescent="0.25">
      <c r="A18" s="67">
        <v>16</v>
      </c>
      <c r="B18" s="66" t="s">
        <v>392</v>
      </c>
      <c r="C18" s="68" t="s">
        <v>399</v>
      </c>
      <c r="D18" s="72" t="s">
        <v>409</v>
      </c>
      <c r="E18" s="72" t="s">
        <v>8</v>
      </c>
      <c r="F18" s="72" t="s">
        <v>103</v>
      </c>
      <c r="G18" s="72" t="s">
        <v>8</v>
      </c>
      <c r="H18" s="66">
        <v>255.25</v>
      </c>
      <c r="J18" s="67">
        <v>16</v>
      </c>
      <c r="K18" s="66" t="s">
        <v>392</v>
      </c>
      <c r="L18" s="68" t="s">
        <v>471</v>
      </c>
      <c r="M18" s="68" t="s">
        <v>473</v>
      </c>
      <c r="N18" s="72" t="s">
        <v>8</v>
      </c>
      <c r="O18" s="72" t="s">
        <v>103</v>
      </c>
      <c r="P18" s="72"/>
      <c r="Q18" s="66">
        <v>1106</v>
      </c>
      <c r="S18" s="1122" t="s">
        <v>951</v>
      </c>
      <c r="T18" s="1122" t="s">
        <v>952</v>
      </c>
      <c r="U18" s="1122" t="s">
        <v>953</v>
      </c>
      <c r="V18" s="1122" t="s">
        <v>954</v>
      </c>
      <c r="W18" s="1122" t="s">
        <v>955</v>
      </c>
      <c r="X18" s="1122" t="s">
        <v>956</v>
      </c>
    </row>
    <row r="19" spans="1:24" x14ac:dyDescent="0.25">
      <c r="A19" s="67">
        <v>17</v>
      </c>
      <c r="B19" s="66" t="s">
        <v>392</v>
      </c>
      <c r="C19" s="68" t="s">
        <v>399</v>
      </c>
      <c r="D19" s="72" t="s">
        <v>410</v>
      </c>
      <c r="E19" s="72" t="s">
        <v>8</v>
      </c>
      <c r="F19" s="72" t="s">
        <v>103</v>
      </c>
      <c r="G19" s="72" t="s">
        <v>8</v>
      </c>
      <c r="H19" s="66">
        <v>80</v>
      </c>
      <c r="J19" s="67">
        <v>17</v>
      </c>
      <c r="K19" s="66" t="s">
        <v>392</v>
      </c>
      <c r="L19" s="68" t="s">
        <v>454</v>
      </c>
      <c r="M19" s="68" t="s">
        <v>455</v>
      </c>
      <c r="N19" s="72" t="s">
        <v>121</v>
      </c>
      <c r="O19" s="72" t="s">
        <v>186</v>
      </c>
      <c r="P19" s="72" t="s">
        <v>3</v>
      </c>
      <c r="Q19" s="66">
        <v>873</v>
      </c>
      <c r="S19" s="1122"/>
      <c r="T19" s="1122"/>
      <c r="U19" s="1122"/>
      <c r="V19" s="1122"/>
      <c r="W19" s="1122"/>
      <c r="X19" s="1122"/>
    </row>
    <row r="20" spans="1:24" ht="15.75" x14ac:dyDescent="0.25">
      <c r="A20" s="67">
        <v>18</v>
      </c>
      <c r="B20" s="66" t="s">
        <v>392</v>
      </c>
      <c r="C20" s="68" t="s">
        <v>399</v>
      </c>
      <c r="D20" s="72" t="s">
        <v>411</v>
      </c>
      <c r="E20" s="72" t="s">
        <v>8</v>
      </c>
      <c r="F20" s="72" t="s">
        <v>103</v>
      </c>
      <c r="G20" s="72"/>
      <c r="H20" s="66">
        <v>255</v>
      </c>
      <c r="J20" s="67">
        <v>18</v>
      </c>
      <c r="K20" s="66" t="s">
        <v>392</v>
      </c>
      <c r="L20" s="66" t="s">
        <v>467</v>
      </c>
      <c r="M20" s="68" t="s">
        <v>470</v>
      </c>
      <c r="N20" s="72" t="s">
        <v>8</v>
      </c>
      <c r="O20" s="72" t="s">
        <v>7</v>
      </c>
      <c r="P20" s="72" t="s">
        <v>8</v>
      </c>
      <c r="Q20" s="66">
        <v>845</v>
      </c>
      <c r="S20" s="199">
        <v>2</v>
      </c>
      <c r="T20" s="198" t="s">
        <v>958</v>
      </c>
      <c r="U20" s="68" t="s">
        <v>393</v>
      </c>
      <c r="V20" s="666">
        <v>4413</v>
      </c>
      <c r="W20" s="668">
        <v>767.5</v>
      </c>
      <c r="X20" s="66">
        <v>5.75</v>
      </c>
    </row>
    <row r="21" spans="1:24" ht="15.75" x14ac:dyDescent="0.25">
      <c r="A21" s="67">
        <v>19</v>
      </c>
      <c r="B21" s="66" t="s">
        <v>392</v>
      </c>
      <c r="C21" s="68" t="s">
        <v>399</v>
      </c>
      <c r="D21" s="72" t="s">
        <v>412</v>
      </c>
      <c r="E21" s="72" t="s">
        <v>8</v>
      </c>
      <c r="F21" s="72" t="s">
        <v>103</v>
      </c>
      <c r="G21" s="72" t="s">
        <v>8</v>
      </c>
      <c r="H21" s="66">
        <v>80</v>
      </c>
      <c r="J21" s="67">
        <v>19</v>
      </c>
      <c r="K21" s="66" t="s">
        <v>392</v>
      </c>
      <c r="L21" s="68" t="s">
        <v>431</v>
      </c>
      <c r="M21" s="68" t="s">
        <v>435</v>
      </c>
      <c r="N21" s="72" t="s">
        <v>77</v>
      </c>
      <c r="O21" s="72"/>
      <c r="P21" s="72"/>
      <c r="Q21" s="66">
        <v>805</v>
      </c>
      <c r="S21" s="199">
        <v>3</v>
      </c>
      <c r="T21" s="66" t="s">
        <v>467</v>
      </c>
      <c r="U21" s="72" t="s">
        <v>468</v>
      </c>
      <c r="V21" s="666">
        <v>4320</v>
      </c>
      <c r="W21" s="668">
        <v>508.3</v>
      </c>
      <c r="X21" s="66">
        <v>8.5</v>
      </c>
    </row>
    <row r="22" spans="1:24" ht="15.75" x14ac:dyDescent="0.25">
      <c r="A22" s="67">
        <v>20</v>
      </c>
      <c r="B22" s="66" t="s">
        <v>392</v>
      </c>
      <c r="C22" s="68" t="s">
        <v>399</v>
      </c>
      <c r="D22" s="72" t="s">
        <v>413</v>
      </c>
      <c r="E22" s="72" t="s">
        <v>8</v>
      </c>
      <c r="F22" s="72" t="s">
        <v>103</v>
      </c>
      <c r="G22" s="72" t="s">
        <v>8</v>
      </c>
      <c r="H22" s="66">
        <v>80</v>
      </c>
      <c r="J22" s="67">
        <v>20</v>
      </c>
      <c r="K22" s="66" t="s">
        <v>392</v>
      </c>
      <c r="L22" s="198" t="s">
        <v>960</v>
      </c>
      <c r="M22" s="68" t="s">
        <v>451</v>
      </c>
      <c r="N22" s="72" t="s">
        <v>14</v>
      </c>
      <c r="O22" s="72"/>
      <c r="P22" s="72"/>
      <c r="Q22" s="66">
        <v>776</v>
      </c>
      <c r="S22" s="199">
        <v>1</v>
      </c>
      <c r="T22" s="68" t="s">
        <v>476</v>
      </c>
      <c r="U22" s="72" t="s">
        <v>477</v>
      </c>
      <c r="V22" s="666">
        <v>9169</v>
      </c>
      <c r="W22" s="668">
        <v>489</v>
      </c>
      <c r="X22" s="66">
        <v>18.75</v>
      </c>
    </row>
    <row r="23" spans="1:24" ht="15.75" x14ac:dyDescent="0.25">
      <c r="A23" s="67">
        <v>21</v>
      </c>
      <c r="B23" s="66" t="s">
        <v>392</v>
      </c>
      <c r="C23" s="68" t="s">
        <v>414</v>
      </c>
      <c r="D23" s="72" t="s">
        <v>415</v>
      </c>
      <c r="E23" s="72" t="s">
        <v>121</v>
      </c>
      <c r="F23" s="72" t="s">
        <v>186</v>
      </c>
      <c r="G23" s="72" t="s">
        <v>3</v>
      </c>
      <c r="H23" s="66">
        <v>2888.05</v>
      </c>
      <c r="J23" s="67">
        <v>21</v>
      </c>
      <c r="K23" s="66" t="s">
        <v>392</v>
      </c>
      <c r="L23" s="198" t="s">
        <v>960</v>
      </c>
      <c r="M23" s="68" t="s">
        <v>444</v>
      </c>
      <c r="N23" s="72" t="s">
        <v>8</v>
      </c>
      <c r="O23" s="73" t="s">
        <v>642</v>
      </c>
      <c r="P23" s="72" t="s">
        <v>8</v>
      </c>
      <c r="Q23" s="66">
        <v>737</v>
      </c>
      <c r="S23" s="199">
        <v>8</v>
      </c>
      <c r="T23" s="68" t="s">
        <v>471</v>
      </c>
      <c r="U23" s="72" t="s">
        <v>472</v>
      </c>
      <c r="V23" s="666">
        <v>2091</v>
      </c>
      <c r="W23" s="668">
        <v>464.8</v>
      </c>
      <c r="X23" s="66">
        <v>4.5</v>
      </c>
    </row>
    <row r="24" spans="1:24" ht="15.75" x14ac:dyDescent="0.25">
      <c r="A24" s="67">
        <v>22</v>
      </c>
      <c r="B24" s="66" t="s">
        <v>392</v>
      </c>
      <c r="C24" s="68" t="s">
        <v>414</v>
      </c>
      <c r="D24" s="72" t="s">
        <v>416</v>
      </c>
      <c r="E24" s="72" t="s">
        <v>430</v>
      </c>
      <c r="F24" s="72" t="s">
        <v>186</v>
      </c>
      <c r="G24" s="72" t="s">
        <v>3</v>
      </c>
      <c r="H24" s="66">
        <v>400</v>
      </c>
      <c r="J24" s="67">
        <v>22</v>
      </c>
      <c r="K24" s="66" t="s">
        <v>392</v>
      </c>
      <c r="L24" s="68" t="s">
        <v>471</v>
      </c>
      <c r="M24" s="68" t="s">
        <v>472</v>
      </c>
      <c r="N24" s="72" t="s">
        <v>121</v>
      </c>
      <c r="O24" s="72" t="s">
        <v>103</v>
      </c>
      <c r="P24" s="72" t="s">
        <v>8</v>
      </c>
      <c r="Q24" s="66">
        <v>676</v>
      </c>
      <c r="S24" s="199">
        <v>6</v>
      </c>
      <c r="T24" s="201" t="s">
        <v>431</v>
      </c>
      <c r="U24" s="72" t="s">
        <v>432</v>
      </c>
      <c r="V24" s="666">
        <v>3490</v>
      </c>
      <c r="W24" s="668">
        <v>450.3</v>
      </c>
      <c r="X24" s="66">
        <v>7.75</v>
      </c>
    </row>
    <row r="25" spans="1:24" ht="15.75" x14ac:dyDescent="0.25">
      <c r="A25" s="67">
        <v>23</v>
      </c>
      <c r="B25" s="66" t="s">
        <v>392</v>
      </c>
      <c r="C25" s="68" t="s">
        <v>414</v>
      </c>
      <c r="D25" s="72" t="s">
        <v>417</v>
      </c>
      <c r="E25" s="72" t="s">
        <v>8</v>
      </c>
      <c r="F25" s="72" t="s">
        <v>103</v>
      </c>
      <c r="G25" s="72" t="s">
        <v>8</v>
      </c>
      <c r="H25" s="66">
        <v>0</v>
      </c>
      <c r="J25" s="67">
        <v>23</v>
      </c>
      <c r="K25" s="66" t="s">
        <v>392</v>
      </c>
      <c r="L25" s="68" t="s">
        <v>399</v>
      </c>
      <c r="M25" s="68" t="s">
        <v>401</v>
      </c>
      <c r="N25" s="72" t="s">
        <v>3</v>
      </c>
      <c r="O25" s="72" t="s">
        <v>186</v>
      </c>
      <c r="P25" s="72" t="s">
        <v>3</v>
      </c>
      <c r="Q25" s="66">
        <v>465</v>
      </c>
      <c r="S25" s="199">
        <v>4</v>
      </c>
      <c r="T25" s="68" t="s">
        <v>399</v>
      </c>
      <c r="U25" s="72" t="s">
        <v>400</v>
      </c>
      <c r="V25" s="666">
        <v>3851</v>
      </c>
      <c r="W25" s="668">
        <v>296.2</v>
      </c>
      <c r="X25" s="66">
        <v>13</v>
      </c>
    </row>
    <row r="26" spans="1:24" ht="15.75" x14ac:dyDescent="0.25">
      <c r="A26" s="67">
        <v>24</v>
      </c>
      <c r="B26" s="66" t="s">
        <v>392</v>
      </c>
      <c r="C26" s="68" t="s">
        <v>414</v>
      </c>
      <c r="D26" s="72" t="s">
        <v>418</v>
      </c>
      <c r="E26" s="72" t="s">
        <v>8</v>
      </c>
      <c r="F26" s="72" t="s">
        <v>103</v>
      </c>
      <c r="G26" s="72" t="s">
        <v>8</v>
      </c>
      <c r="H26" s="66">
        <v>161</v>
      </c>
      <c r="J26" s="67">
        <v>24</v>
      </c>
      <c r="K26" s="66" t="s">
        <v>392</v>
      </c>
      <c r="L26" s="68" t="s">
        <v>431</v>
      </c>
      <c r="M26" s="68" t="s">
        <v>432</v>
      </c>
      <c r="N26" s="72" t="s">
        <v>121</v>
      </c>
      <c r="O26" s="72"/>
      <c r="P26" s="72"/>
      <c r="Q26" s="66">
        <v>440</v>
      </c>
      <c r="S26" s="199">
        <v>7</v>
      </c>
      <c r="T26" s="200" t="s">
        <v>960</v>
      </c>
      <c r="U26" s="72" t="s">
        <v>442</v>
      </c>
      <c r="V26" s="666">
        <v>2929</v>
      </c>
      <c r="W26" s="668">
        <v>266.3</v>
      </c>
      <c r="X26" s="66">
        <v>11</v>
      </c>
    </row>
    <row r="27" spans="1:24" ht="15.75" x14ac:dyDescent="0.25">
      <c r="A27" s="67">
        <v>25</v>
      </c>
      <c r="B27" s="66" t="s">
        <v>392</v>
      </c>
      <c r="C27" s="68" t="s">
        <v>414</v>
      </c>
      <c r="D27" s="72" t="s">
        <v>419</v>
      </c>
      <c r="E27" s="72" t="s">
        <v>8</v>
      </c>
      <c r="F27" s="72" t="s">
        <v>103</v>
      </c>
      <c r="G27" s="72" t="s">
        <v>8</v>
      </c>
      <c r="H27" s="66">
        <v>0</v>
      </c>
      <c r="J27" s="67">
        <v>25</v>
      </c>
      <c r="K27" s="66" t="s">
        <v>392</v>
      </c>
      <c r="L27" s="68" t="s">
        <v>460</v>
      </c>
      <c r="M27" s="68" t="s">
        <v>461</v>
      </c>
      <c r="N27" s="72" t="s">
        <v>121</v>
      </c>
      <c r="O27" s="72" t="s">
        <v>186</v>
      </c>
      <c r="P27" s="72" t="s">
        <v>3</v>
      </c>
      <c r="Q27" s="66">
        <v>420</v>
      </c>
      <c r="S27" s="199">
        <v>5</v>
      </c>
      <c r="T27" s="68" t="s">
        <v>414</v>
      </c>
      <c r="U27" s="72" t="s">
        <v>415</v>
      </c>
      <c r="V27" s="666">
        <v>3669</v>
      </c>
      <c r="W27" s="668">
        <v>262.10000000000002</v>
      </c>
      <c r="X27" s="66">
        <v>14</v>
      </c>
    </row>
    <row r="28" spans="1:24" ht="15.75" x14ac:dyDescent="0.25">
      <c r="A28" s="67">
        <v>26</v>
      </c>
      <c r="B28" s="66" t="s">
        <v>392</v>
      </c>
      <c r="C28" s="68" t="s">
        <v>414</v>
      </c>
      <c r="D28" s="72" t="s">
        <v>420</v>
      </c>
      <c r="E28" s="72" t="s">
        <v>8</v>
      </c>
      <c r="F28" s="72" t="s">
        <v>103</v>
      </c>
      <c r="G28" s="72" t="s">
        <v>8</v>
      </c>
      <c r="H28" s="66">
        <v>359.85</v>
      </c>
      <c r="J28" s="67">
        <v>26</v>
      </c>
      <c r="K28" s="66" t="s">
        <v>392</v>
      </c>
      <c r="L28" s="68" t="s">
        <v>414</v>
      </c>
      <c r="M28" s="68" t="s">
        <v>416</v>
      </c>
      <c r="N28" s="72" t="s">
        <v>430</v>
      </c>
      <c r="O28" s="72" t="s">
        <v>186</v>
      </c>
      <c r="P28" s="72" t="s">
        <v>3</v>
      </c>
      <c r="Q28" s="66">
        <v>400</v>
      </c>
      <c r="S28" s="199">
        <v>9</v>
      </c>
      <c r="T28" s="68" t="s">
        <v>454</v>
      </c>
      <c r="U28" s="72" t="s">
        <v>455</v>
      </c>
      <c r="V28" s="666">
        <v>1569</v>
      </c>
      <c r="W28" s="668">
        <v>241.5</v>
      </c>
      <c r="X28" s="66">
        <v>6.5</v>
      </c>
    </row>
    <row r="29" spans="1:24" ht="15.75" x14ac:dyDescent="0.25">
      <c r="A29" s="67">
        <v>27</v>
      </c>
      <c r="B29" s="66" t="s">
        <v>392</v>
      </c>
      <c r="C29" s="68" t="s">
        <v>414</v>
      </c>
      <c r="D29" s="72" t="s">
        <v>421</v>
      </c>
      <c r="E29" s="72" t="s">
        <v>8</v>
      </c>
      <c r="F29" s="72" t="s">
        <v>103</v>
      </c>
      <c r="G29" s="72" t="s">
        <v>8</v>
      </c>
      <c r="H29" s="66">
        <v>150</v>
      </c>
      <c r="J29" s="67">
        <v>27</v>
      </c>
      <c r="K29" s="66" t="s">
        <v>392</v>
      </c>
      <c r="L29" s="198" t="s">
        <v>960</v>
      </c>
      <c r="M29" s="68" t="s">
        <v>446</v>
      </c>
      <c r="N29" s="72" t="s">
        <v>8</v>
      </c>
      <c r="O29" s="72" t="s">
        <v>103</v>
      </c>
      <c r="P29" s="72" t="s">
        <v>8</v>
      </c>
      <c r="Q29" s="66">
        <v>367</v>
      </c>
      <c r="S29" s="199">
        <v>10</v>
      </c>
      <c r="T29" s="68" t="s">
        <v>460</v>
      </c>
      <c r="U29" s="72" t="s">
        <v>461</v>
      </c>
      <c r="V29" s="666">
        <v>899</v>
      </c>
      <c r="W29" s="668">
        <v>179.7</v>
      </c>
      <c r="X29" s="66">
        <v>5</v>
      </c>
    </row>
    <row r="30" spans="1:24" ht="15.75" x14ac:dyDescent="0.25">
      <c r="A30" s="67">
        <v>28</v>
      </c>
      <c r="B30" s="66" t="s">
        <v>392</v>
      </c>
      <c r="C30" s="68" t="s">
        <v>414</v>
      </c>
      <c r="D30" s="72" t="s">
        <v>422</v>
      </c>
      <c r="E30" s="72" t="s">
        <v>8</v>
      </c>
      <c r="F30" s="72" t="s">
        <v>103</v>
      </c>
      <c r="G30" s="72" t="s">
        <v>8</v>
      </c>
      <c r="H30" s="66">
        <v>175</v>
      </c>
      <c r="J30" s="67">
        <v>28</v>
      </c>
      <c r="K30" s="66" t="s">
        <v>392</v>
      </c>
      <c r="L30" s="68" t="s">
        <v>414</v>
      </c>
      <c r="M30" s="68" t="s">
        <v>420</v>
      </c>
      <c r="N30" s="72" t="s">
        <v>8</v>
      </c>
      <c r="O30" s="72" t="s">
        <v>103</v>
      </c>
      <c r="P30" s="72" t="s">
        <v>8</v>
      </c>
      <c r="Q30" s="66">
        <v>360</v>
      </c>
      <c r="S30" s="665">
        <v>11</v>
      </c>
      <c r="T30" s="663" t="s">
        <v>503</v>
      </c>
      <c r="U30" s="664" t="s">
        <v>504</v>
      </c>
      <c r="V30" s="667">
        <v>150</v>
      </c>
      <c r="W30" s="668">
        <v>33.299999999999997</v>
      </c>
      <c r="X30" s="221">
        <v>4.5</v>
      </c>
    </row>
    <row r="31" spans="1:24" x14ac:dyDescent="0.25">
      <c r="A31" s="67">
        <v>29</v>
      </c>
      <c r="B31" s="66" t="s">
        <v>392</v>
      </c>
      <c r="C31" s="68" t="s">
        <v>414</v>
      </c>
      <c r="D31" s="72" t="s">
        <v>423</v>
      </c>
      <c r="E31" s="72" t="s">
        <v>8</v>
      </c>
      <c r="F31" s="72" t="s">
        <v>103</v>
      </c>
      <c r="G31" s="72" t="s">
        <v>8</v>
      </c>
      <c r="H31" s="66">
        <v>211.3</v>
      </c>
      <c r="J31" s="67">
        <v>29</v>
      </c>
      <c r="K31" s="66" t="s">
        <v>392</v>
      </c>
      <c r="L31" s="68" t="s">
        <v>414</v>
      </c>
      <c r="M31" s="68" t="s">
        <v>427</v>
      </c>
      <c r="N31" s="72" t="s">
        <v>8</v>
      </c>
      <c r="O31" s="72" t="s">
        <v>103</v>
      </c>
      <c r="P31" s="72" t="s">
        <v>8</v>
      </c>
      <c r="Q31" s="66">
        <v>342</v>
      </c>
    </row>
    <row r="32" spans="1:24" x14ac:dyDescent="0.25">
      <c r="A32" s="67">
        <v>30</v>
      </c>
      <c r="B32" s="66" t="s">
        <v>392</v>
      </c>
      <c r="C32" s="68" t="s">
        <v>414</v>
      </c>
      <c r="D32" s="72" t="s">
        <v>424</v>
      </c>
      <c r="E32" s="72" t="s">
        <v>8</v>
      </c>
      <c r="F32" s="72" t="s">
        <v>103</v>
      </c>
      <c r="G32" s="72" t="s">
        <v>8</v>
      </c>
      <c r="H32" s="66">
        <v>0</v>
      </c>
      <c r="J32" s="67">
        <v>30</v>
      </c>
      <c r="K32" s="66" t="s">
        <v>392</v>
      </c>
      <c r="L32" s="198" t="s">
        <v>960</v>
      </c>
      <c r="M32" s="68" t="s">
        <v>445</v>
      </c>
      <c r="N32" s="72" t="s">
        <v>8</v>
      </c>
      <c r="O32" s="72" t="s">
        <v>103</v>
      </c>
      <c r="P32" s="72" t="s">
        <v>8</v>
      </c>
      <c r="Q32" s="66">
        <v>332</v>
      </c>
    </row>
    <row r="33" spans="1:17" x14ac:dyDescent="0.25">
      <c r="A33" s="67">
        <v>31</v>
      </c>
      <c r="B33" s="66" t="s">
        <v>392</v>
      </c>
      <c r="C33" s="68" t="s">
        <v>414</v>
      </c>
      <c r="D33" s="72" t="s">
        <v>425</v>
      </c>
      <c r="E33" s="72" t="s">
        <v>8</v>
      </c>
      <c r="F33" s="72" t="s">
        <v>103</v>
      </c>
      <c r="G33" s="72" t="s">
        <v>8</v>
      </c>
      <c r="H33" s="66">
        <v>55</v>
      </c>
      <c r="J33" s="67">
        <v>31</v>
      </c>
      <c r="K33" s="66" t="s">
        <v>392</v>
      </c>
      <c r="L33" s="68" t="s">
        <v>476</v>
      </c>
      <c r="M33" s="68" t="s">
        <v>485</v>
      </c>
      <c r="N33" s="72" t="s">
        <v>8</v>
      </c>
      <c r="O33" s="72" t="s">
        <v>7</v>
      </c>
      <c r="P33" s="72" t="s">
        <v>8</v>
      </c>
      <c r="Q33" s="66">
        <v>302</v>
      </c>
    </row>
    <row r="34" spans="1:17" x14ac:dyDescent="0.25">
      <c r="A34" s="67">
        <v>32</v>
      </c>
      <c r="B34" s="66" t="s">
        <v>392</v>
      </c>
      <c r="C34" s="68" t="s">
        <v>414</v>
      </c>
      <c r="D34" s="72" t="s">
        <v>426</v>
      </c>
      <c r="E34" s="72" t="s">
        <v>8</v>
      </c>
      <c r="F34" s="72" t="s">
        <v>103</v>
      </c>
      <c r="G34" s="72" t="s">
        <v>8</v>
      </c>
      <c r="H34" s="66">
        <v>0</v>
      </c>
      <c r="J34" s="67">
        <v>32</v>
      </c>
      <c r="K34" s="66" t="s">
        <v>392</v>
      </c>
      <c r="L34" s="68" t="s">
        <v>476</v>
      </c>
      <c r="M34" s="68" t="s">
        <v>493</v>
      </c>
      <c r="N34" s="72" t="s">
        <v>14</v>
      </c>
      <c r="O34" s="72"/>
      <c r="P34" s="72"/>
      <c r="Q34" s="66">
        <v>302</v>
      </c>
    </row>
    <row r="35" spans="1:17" x14ac:dyDescent="0.25">
      <c r="A35" s="67">
        <v>33</v>
      </c>
      <c r="B35" s="66" t="s">
        <v>392</v>
      </c>
      <c r="C35" s="68" t="s">
        <v>414</v>
      </c>
      <c r="D35" s="72" t="s">
        <v>427</v>
      </c>
      <c r="E35" s="72" t="s">
        <v>8</v>
      </c>
      <c r="F35" s="72" t="s">
        <v>103</v>
      </c>
      <c r="G35" s="72" t="s">
        <v>8</v>
      </c>
      <c r="H35" s="66">
        <v>342.35</v>
      </c>
      <c r="J35" s="67">
        <v>33</v>
      </c>
      <c r="K35" s="66" t="s">
        <v>392</v>
      </c>
      <c r="L35" s="68" t="s">
        <v>454</v>
      </c>
      <c r="M35" s="68" t="s">
        <v>459</v>
      </c>
      <c r="N35" s="72" t="s">
        <v>14</v>
      </c>
      <c r="O35" s="72"/>
      <c r="P35" s="72"/>
      <c r="Q35" s="66">
        <v>283</v>
      </c>
    </row>
    <row r="36" spans="1:17" x14ac:dyDescent="0.25">
      <c r="A36" s="67">
        <v>34</v>
      </c>
      <c r="B36" s="66" t="s">
        <v>392</v>
      </c>
      <c r="C36" s="68" t="s">
        <v>414</v>
      </c>
      <c r="D36" s="72" t="s">
        <v>428</v>
      </c>
      <c r="E36" s="72" t="s">
        <v>14</v>
      </c>
      <c r="F36" s="72"/>
      <c r="G36" s="72"/>
      <c r="H36" s="66">
        <v>195</v>
      </c>
      <c r="J36" s="67">
        <v>34</v>
      </c>
      <c r="K36" s="66" t="s">
        <v>392</v>
      </c>
      <c r="L36" s="68" t="s">
        <v>471</v>
      </c>
      <c r="M36" s="68" t="s">
        <v>474</v>
      </c>
      <c r="N36" s="72" t="s">
        <v>8</v>
      </c>
      <c r="O36" s="72" t="s">
        <v>103</v>
      </c>
      <c r="P36" s="72"/>
      <c r="Q36" s="66">
        <v>280</v>
      </c>
    </row>
    <row r="37" spans="1:17" x14ac:dyDescent="0.25">
      <c r="A37" s="67">
        <v>35</v>
      </c>
      <c r="B37" s="66" t="s">
        <v>392</v>
      </c>
      <c r="C37" s="68" t="s">
        <v>414</v>
      </c>
      <c r="D37" s="72" t="s">
        <v>429</v>
      </c>
      <c r="E37" s="72" t="s">
        <v>14</v>
      </c>
      <c r="F37" s="72"/>
      <c r="G37" s="72"/>
      <c r="H37" s="66">
        <v>0</v>
      </c>
      <c r="J37" s="67">
        <v>35</v>
      </c>
      <c r="K37" s="66" t="s">
        <v>392</v>
      </c>
      <c r="L37" s="198" t="s">
        <v>960</v>
      </c>
      <c r="M37" s="68" t="s">
        <v>448</v>
      </c>
      <c r="N37" s="72" t="s">
        <v>8</v>
      </c>
      <c r="O37" s="72" t="s">
        <v>103</v>
      </c>
      <c r="P37" s="72" t="s">
        <v>8</v>
      </c>
      <c r="Q37" s="66">
        <v>277</v>
      </c>
    </row>
    <row r="38" spans="1:17" x14ac:dyDescent="0.25">
      <c r="A38" s="67">
        <v>36</v>
      </c>
      <c r="B38" s="66" t="s">
        <v>392</v>
      </c>
      <c r="C38" s="68" t="s">
        <v>431</v>
      </c>
      <c r="D38" s="72" t="s">
        <v>432</v>
      </c>
      <c r="E38" s="72" t="s">
        <v>121</v>
      </c>
      <c r="F38" s="72"/>
      <c r="G38" s="72"/>
      <c r="H38" s="66">
        <v>440</v>
      </c>
      <c r="J38" s="67">
        <v>36</v>
      </c>
      <c r="K38" s="66" t="s">
        <v>392</v>
      </c>
      <c r="L38" s="68" t="s">
        <v>399</v>
      </c>
      <c r="M38" s="68" t="s">
        <v>409</v>
      </c>
      <c r="N38" s="72" t="s">
        <v>8</v>
      </c>
      <c r="O38" s="72" t="s">
        <v>103</v>
      </c>
      <c r="P38" s="72" t="s">
        <v>8</v>
      </c>
      <c r="Q38" s="66">
        <v>255</v>
      </c>
    </row>
    <row r="39" spans="1:17" x14ac:dyDescent="0.25">
      <c r="A39" s="67">
        <v>37</v>
      </c>
      <c r="B39" s="66" t="s">
        <v>392</v>
      </c>
      <c r="C39" s="68" t="s">
        <v>431</v>
      </c>
      <c r="D39" s="72" t="s">
        <v>433</v>
      </c>
      <c r="E39" s="72" t="s">
        <v>77</v>
      </c>
      <c r="F39" s="72"/>
      <c r="G39" s="72"/>
      <c r="H39" s="66">
        <v>140</v>
      </c>
      <c r="J39" s="67">
        <v>37</v>
      </c>
      <c r="K39" s="66" t="s">
        <v>392</v>
      </c>
      <c r="L39" s="68" t="s">
        <v>399</v>
      </c>
      <c r="M39" s="68" t="s">
        <v>411</v>
      </c>
      <c r="N39" s="72" t="s">
        <v>8</v>
      </c>
      <c r="O39" s="72" t="s">
        <v>103</v>
      </c>
      <c r="P39" s="72"/>
      <c r="Q39" s="66">
        <v>255</v>
      </c>
    </row>
    <row r="40" spans="1:17" x14ac:dyDescent="0.25">
      <c r="A40" s="67">
        <v>38</v>
      </c>
      <c r="B40" s="66" t="s">
        <v>392</v>
      </c>
      <c r="C40" s="68" t="s">
        <v>431</v>
      </c>
      <c r="D40" s="72" t="s">
        <v>434</v>
      </c>
      <c r="E40" s="72" t="s">
        <v>152</v>
      </c>
      <c r="F40" s="72" t="s">
        <v>103</v>
      </c>
      <c r="G40" s="72"/>
      <c r="H40" s="66">
        <v>2036.55</v>
      </c>
      <c r="J40" s="67">
        <v>38</v>
      </c>
      <c r="K40" s="66" t="s">
        <v>392</v>
      </c>
      <c r="L40" s="68" t="s">
        <v>460</v>
      </c>
      <c r="M40" s="68" t="s">
        <v>462</v>
      </c>
      <c r="N40" s="72" t="s">
        <v>3</v>
      </c>
      <c r="O40" s="72" t="s">
        <v>186</v>
      </c>
      <c r="P40" s="72" t="s">
        <v>3</v>
      </c>
      <c r="Q40" s="66">
        <v>250</v>
      </c>
    </row>
    <row r="41" spans="1:17" x14ac:dyDescent="0.25">
      <c r="A41" s="67">
        <v>39</v>
      </c>
      <c r="B41" s="66" t="s">
        <v>392</v>
      </c>
      <c r="C41" s="68" t="s">
        <v>431</v>
      </c>
      <c r="D41" s="72" t="s">
        <v>435</v>
      </c>
      <c r="E41" s="72" t="s">
        <v>77</v>
      </c>
      <c r="F41" s="72"/>
      <c r="G41" s="72"/>
      <c r="H41" s="66">
        <v>805</v>
      </c>
      <c r="J41" s="67">
        <v>39</v>
      </c>
      <c r="K41" s="66" t="s">
        <v>392</v>
      </c>
      <c r="L41" s="68" t="s">
        <v>431</v>
      </c>
      <c r="M41" s="68" t="s">
        <v>436</v>
      </c>
      <c r="N41" s="72" t="s">
        <v>122</v>
      </c>
      <c r="O41" s="72"/>
      <c r="P41" s="72"/>
      <c r="Q41" s="66">
        <v>240</v>
      </c>
    </row>
    <row r="42" spans="1:17" x14ac:dyDescent="0.25">
      <c r="A42" s="67">
        <v>40</v>
      </c>
      <c r="B42" s="66" t="s">
        <v>392</v>
      </c>
      <c r="C42" s="68" t="s">
        <v>431</v>
      </c>
      <c r="D42" s="72" t="s">
        <v>436</v>
      </c>
      <c r="E42" s="72" t="s">
        <v>122</v>
      </c>
      <c r="F42" s="72"/>
      <c r="G42" s="72"/>
      <c r="H42" s="66">
        <v>240</v>
      </c>
      <c r="J42" s="67">
        <v>40</v>
      </c>
      <c r="K42" s="66" t="s">
        <v>392</v>
      </c>
      <c r="L42" s="198" t="s">
        <v>960</v>
      </c>
      <c r="M42" s="68" t="s">
        <v>447</v>
      </c>
      <c r="N42" s="72" t="s">
        <v>8</v>
      </c>
      <c r="O42" s="72" t="s">
        <v>103</v>
      </c>
      <c r="P42" s="72" t="s">
        <v>8</v>
      </c>
      <c r="Q42" s="66">
        <v>232</v>
      </c>
    </row>
    <row r="43" spans="1:17" x14ac:dyDescent="0.25">
      <c r="A43" s="67">
        <v>41</v>
      </c>
      <c r="B43" s="66" t="s">
        <v>392</v>
      </c>
      <c r="C43" s="68" t="s">
        <v>431</v>
      </c>
      <c r="D43" s="72" t="s">
        <v>437</v>
      </c>
      <c r="E43" s="72" t="s">
        <v>77</v>
      </c>
      <c r="F43" s="72"/>
      <c r="G43" s="72"/>
      <c r="H43" s="66">
        <v>50</v>
      </c>
      <c r="J43" s="67">
        <v>41</v>
      </c>
      <c r="K43" s="66" t="s">
        <v>392</v>
      </c>
      <c r="L43" s="198" t="s">
        <v>960</v>
      </c>
      <c r="M43" s="68" t="s">
        <v>452</v>
      </c>
      <c r="N43" s="72" t="s">
        <v>14</v>
      </c>
      <c r="O43" s="72" t="s">
        <v>103</v>
      </c>
      <c r="P43" s="72" t="s">
        <v>8</v>
      </c>
      <c r="Q43" s="66">
        <v>212</v>
      </c>
    </row>
    <row r="44" spans="1:17" x14ac:dyDescent="0.25">
      <c r="A44" s="67">
        <v>42</v>
      </c>
      <c r="B44" s="66" t="s">
        <v>392</v>
      </c>
      <c r="C44" s="68" t="s">
        <v>431</v>
      </c>
      <c r="D44" s="72" t="s">
        <v>438</v>
      </c>
      <c r="E44" s="72" t="s">
        <v>77</v>
      </c>
      <c r="F44" s="72"/>
      <c r="G44" s="72"/>
      <c r="H44" s="66">
        <v>0</v>
      </c>
      <c r="J44" s="67">
        <v>42</v>
      </c>
      <c r="K44" s="66" t="s">
        <v>392</v>
      </c>
      <c r="L44" s="68" t="s">
        <v>414</v>
      </c>
      <c r="M44" s="68" t="s">
        <v>423</v>
      </c>
      <c r="N44" s="72" t="s">
        <v>8</v>
      </c>
      <c r="O44" s="72" t="s">
        <v>103</v>
      </c>
      <c r="P44" s="72" t="s">
        <v>8</v>
      </c>
      <c r="Q44" s="66">
        <v>211</v>
      </c>
    </row>
    <row r="45" spans="1:17" x14ac:dyDescent="0.25">
      <c r="A45" s="67">
        <v>43</v>
      </c>
      <c r="B45" s="66" t="s">
        <v>392</v>
      </c>
      <c r="C45" s="68" t="s">
        <v>431</v>
      </c>
      <c r="D45" s="72" t="s">
        <v>439</v>
      </c>
      <c r="E45" s="72" t="s">
        <v>77</v>
      </c>
      <c r="F45" s="72"/>
      <c r="G45" s="72"/>
      <c r="H45" s="66">
        <v>0</v>
      </c>
      <c r="J45" s="67">
        <v>43</v>
      </c>
      <c r="K45" s="66" t="s">
        <v>392</v>
      </c>
      <c r="L45" s="68" t="s">
        <v>476</v>
      </c>
      <c r="M45" s="68" t="s">
        <v>491</v>
      </c>
      <c r="N45" s="72" t="s">
        <v>8</v>
      </c>
      <c r="O45" s="72" t="s">
        <v>7</v>
      </c>
      <c r="P45" s="72"/>
      <c r="Q45" s="66">
        <v>200</v>
      </c>
    </row>
    <row r="46" spans="1:17" x14ac:dyDescent="0.25">
      <c r="A46" s="67">
        <v>44</v>
      </c>
      <c r="B46" s="66" t="s">
        <v>392</v>
      </c>
      <c r="C46" s="68" t="s">
        <v>431</v>
      </c>
      <c r="D46" s="72" t="s">
        <v>440</v>
      </c>
      <c r="E46" s="72" t="s">
        <v>77</v>
      </c>
      <c r="F46" s="72"/>
      <c r="G46" s="72"/>
      <c r="H46" s="66">
        <v>50</v>
      </c>
      <c r="J46" s="67">
        <v>44</v>
      </c>
      <c r="K46" s="66" t="s">
        <v>392</v>
      </c>
      <c r="L46" s="68" t="s">
        <v>414</v>
      </c>
      <c r="M46" s="68" t="s">
        <v>428</v>
      </c>
      <c r="N46" s="72" t="s">
        <v>14</v>
      </c>
      <c r="O46" s="72"/>
      <c r="P46" s="72"/>
      <c r="Q46" s="66">
        <v>195</v>
      </c>
    </row>
    <row r="47" spans="1:17" x14ac:dyDescent="0.25">
      <c r="A47" s="67">
        <v>45</v>
      </c>
      <c r="B47" s="66" t="s">
        <v>392</v>
      </c>
      <c r="C47" s="68" t="s">
        <v>431</v>
      </c>
      <c r="D47" s="72" t="s">
        <v>441</v>
      </c>
      <c r="E47" s="72" t="s">
        <v>77</v>
      </c>
      <c r="F47" s="72"/>
      <c r="G47" s="72"/>
      <c r="H47" s="66">
        <v>0</v>
      </c>
      <c r="J47" s="67">
        <v>45</v>
      </c>
      <c r="K47" s="66" t="s">
        <v>392</v>
      </c>
      <c r="L47" s="198" t="s">
        <v>960</v>
      </c>
      <c r="M47" s="68" t="s">
        <v>453</v>
      </c>
      <c r="N47" s="72" t="s">
        <v>8</v>
      </c>
      <c r="O47" s="72" t="s">
        <v>103</v>
      </c>
      <c r="P47" s="72"/>
      <c r="Q47" s="66">
        <v>187</v>
      </c>
    </row>
    <row r="48" spans="1:17" x14ac:dyDescent="0.25">
      <c r="A48" s="67">
        <v>46</v>
      </c>
      <c r="B48" s="66" t="s">
        <v>392</v>
      </c>
      <c r="C48" s="198" t="s">
        <v>960</v>
      </c>
      <c r="D48" s="72" t="s">
        <v>442</v>
      </c>
      <c r="E48" s="72" t="s">
        <v>121</v>
      </c>
      <c r="F48" s="72" t="s">
        <v>186</v>
      </c>
      <c r="G48" s="72" t="s">
        <v>3</v>
      </c>
      <c r="H48" s="66">
        <v>1339</v>
      </c>
      <c r="J48" s="67">
        <v>46</v>
      </c>
      <c r="K48" s="66" t="s">
        <v>392</v>
      </c>
      <c r="L48" s="68" t="s">
        <v>399</v>
      </c>
      <c r="M48" s="68" t="s">
        <v>403</v>
      </c>
      <c r="N48" s="72" t="s">
        <v>8</v>
      </c>
      <c r="O48" s="72" t="s">
        <v>103</v>
      </c>
      <c r="P48" s="72" t="s">
        <v>8</v>
      </c>
      <c r="Q48" s="66">
        <v>185</v>
      </c>
    </row>
    <row r="49" spans="1:17" x14ac:dyDescent="0.25">
      <c r="A49" s="67">
        <v>47</v>
      </c>
      <c r="B49" s="66" t="s">
        <v>392</v>
      </c>
      <c r="C49" s="198" t="s">
        <v>960</v>
      </c>
      <c r="D49" s="72" t="s">
        <v>443</v>
      </c>
      <c r="E49" s="72" t="s">
        <v>3</v>
      </c>
      <c r="F49" s="72" t="s">
        <v>186</v>
      </c>
      <c r="G49" s="72" t="s">
        <v>3</v>
      </c>
      <c r="H49" s="66">
        <v>2319</v>
      </c>
      <c r="J49" s="67">
        <v>47</v>
      </c>
      <c r="K49" s="66" t="s">
        <v>392</v>
      </c>
      <c r="L49" s="198" t="s">
        <v>958</v>
      </c>
      <c r="M49" s="68" t="s">
        <v>398</v>
      </c>
      <c r="N49" s="72" t="s">
        <v>8</v>
      </c>
      <c r="O49" s="72" t="s">
        <v>103</v>
      </c>
      <c r="P49" s="110"/>
      <c r="Q49" s="66">
        <v>175</v>
      </c>
    </row>
    <row r="50" spans="1:17" x14ac:dyDescent="0.25">
      <c r="A50" s="67">
        <v>48</v>
      </c>
      <c r="B50" s="66" t="s">
        <v>392</v>
      </c>
      <c r="C50" s="198" t="s">
        <v>960</v>
      </c>
      <c r="D50" s="72" t="s">
        <v>444</v>
      </c>
      <c r="E50" s="72" t="s">
        <v>8</v>
      </c>
      <c r="F50" s="73" t="s">
        <v>514</v>
      </c>
      <c r="G50" s="72" t="s">
        <v>8</v>
      </c>
      <c r="H50" s="66">
        <v>737</v>
      </c>
      <c r="J50" s="67">
        <v>48</v>
      </c>
      <c r="K50" s="66" t="s">
        <v>392</v>
      </c>
      <c r="L50" s="68" t="s">
        <v>414</v>
      </c>
      <c r="M50" s="68" t="s">
        <v>422</v>
      </c>
      <c r="N50" s="72" t="s">
        <v>8</v>
      </c>
      <c r="O50" s="72" t="s">
        <v>103</v>
      </c>
      <c r="P50" s="72" t="s">
        <v>8</v>
      </c>
      <c r="Q50" s="66">
        <v>175</v>
      </c>
    </row>
    <row r="51" spans="1:17" x14ac:dyDescent="0.25">
      <c r="A51" s="67">
        <v>49</v>
      </c>
      <c r="B51" s="66" t="s">
        <v>392</v>
      </c>
      <c r="C51" s="198" t="s">
        <v>960</v>
      </c>
      <c r="D51" s="72" t="s">
        <v>445</v>
      </c>
      <c r="E51" s="72" t="s">
        <v>8</v>
      </c>
      <c r="F51" s="72" t="s">
        <v>103</v>
      </c>
      <c r="G51" s="72" t="s">
        <v>8</v>
      </c>
      <c r="H51" s="66">
        <v>332</v>
      </c>
      <c r="J51" s="67">
        <v>49</v>
      </c>
      <c r="K51" s="66" t="s">
        <v>392</v>
      </c>
      <c r="L51" s="68" t="s">
        <v>476</v>
      </c>
      <c r="M51" s="68" t="s">
        <v>479</v>
      </c>
      <c r="N51" s="72" t="s">
        <v>3</v>
      </c>
      <c r="O51" s="72" t="s">
        <v>186</v>
      </c>
      <c r="P51" s="72" t="s">
        <v>8</v>
      </c>
      <c r="Q51" s="66">
        <v>170</v>
      </c>
    </row>
    <row r="52" spans="1:17" x14ac:dyDescent="0.25">
      <c r="A52" s="67">
        <v>50</v>
      </c>
      <c r="B52" s="66" t="s">
        <v>392</v>
      </c>
      <c r="C52" s="198" t="s">
        <v>960</v>
      </c>
      <c r="D52" s="72" t="s">
        <v>446</v>
      </c>
      <c r="E52" s="72" t="s">
        <v>8</v>
      </c>
      <c r="F52" s="72" t="s">
        <v>103</v>
      </c>
      <c r="G52" s="72" t="s">
        <v>8</v>
      </c>
      <c r="H52" s="66">
        <v>367</v>
      </c>
      <c r="J52" s="67">
        <v>50</v>
      </c>
      <c r="K52" s="66" t="s">
        <v>392</v>
      </c>
      <c r="L52" s="68" t="s">
        <v>414</v>
      </c>
      <c r="M52" s="68" t="s">
        <v>418</v>
      </c>
      <c r="N52" s="72" t="s">
        <v>8</v>
      </c>
      <c r="O52" s="72" t="s">
        <v>103</v>
      </c>
      <c r="P52" s="72" t="s">
        <v>8</v>
      </c>
      <c r="Q52" s="66">
        <v>161</v>
      </c>
    </row>
    <row r="53" spans="1:17" x14ac:dyDescent="0.25">
      <c r="A53" s="67">
        <v>51</v>
      </c>
      <c r="B53" s="66" t="s">
        <v>392</v>
      </c>
      <c r="C53" s="198" t="s">
        <v>960</v>
      </c>
      <c r="D53" s="72" t="s">
        <v>447</v>
      </c>
      <c r="E53" s="72" t="s">
        <v>8</v>
      </c>
      <c r="F53" s="72" t="s">
        <v>103</v>
      </c>
      <c r="G53" s="72" t="s">
        <v>8</v>
      </c>
      <c r="H53" s="66">
        <v>232</v>
      </c>
      <c r="J53" s="67">
        <v>51</v>
      </c>
      <c r="K53" s="66" t="s">
        <v>392</v>
      </c>
      <c r="L53" s="68" t="s">
        <v>454</v>
      </c>
      <c r="M53" s="68" t="s">
        <v>457</v>
      </c>
      <c r="N53" s="72" t="s">
        <v>8</v>
      </c>
      <c r="O53" s="72" t="s">
        <v>103</v>
      </c>
      <c r="P53" s="72" t="s">
        <v>8</v>
      </c>
      <c r="Q53" s="66">
        <v>160</v>
      </c>
    </row>
    <row r="54" spans="1:17" x14ac:dyDescent="0.25">
      <c r="A54" s="67">
        <v>52</v>
      </c>
      <c r="B54" s="66" t="s">
        <v>392</v>
      </c>
      <c r="C54" s="198" t="s">
        <v>960</v>
      </c>
      <c r="D54" s="72" t="s">
        <v>448</v>
      </c>
      <c r="E54" s="72" t="s">
        <v>8</v>
      </c>
      <c r="F54" s="72" t="s">
        <v>103</v>
      </c>
      <c r="G54" s="72" t="s">
        <v>8</v>
      </c>
      <c r="H54" s="66">
        <v>277</v>
      </c>
      <c r="J54" s="67">
        <v>52</v>
      </c>
      <c r="K54" s="66" t="s">
        <v>392</v>
      </c>
      <c r="L54" s="68" t="s">
        <v>476</v>
      </c>
      <c r="M54" s="68" t="s">
        <v>498</v>
      </c>
      <c r="N54" s="72" t="s">
        <v>8</v>
      </c>
      <c r="O54" s="72" t="s">
        <v>7</v>
      </c>
      <c r="P54" s="72"/>
      <c r="Q54" s="66">
        <v>160</v>
      </c>
    </row>
    <row r="55" spans="1:17" x14ac:dyDescent="0.25">
      <c r="A55" s="67">
        <v>53</v>
      </c>
      <c r="B55" s="66" t="s">
        <v>392</v>
      </c>
      <c r="C55" s="198" t="s">
        <v>960</v>
      </c>
      <c r="D55" s="72" t="s">
        <v>449</v>
      </c>
      <c r="E55" s="72" t="s">
        <v>14</v>
      </c>
      <c r="F55" s="72"/>
      <c r="G55" s="72"/>
      <c r="H55" s="66">
        <v>97</v>
      </c>
      <c r="J55" s="67">
        <v>53</v>
      </c>
      <c r="K55" s="66" t="s">
        <v>392</v>
      </c>
      <c r="L55" s="68" t="s">
        <v>399</v>
      </c>
      <c r="M55" s="68" t="s">
        <v>402</v>
      </c>
      <c r="N55" s="72" t="s">
        <v>8</v>
      </c>
      <c r="O55" s="72" t="s">
        <v>103</v>
      </c>
      <c r="P55" s="72" t="s">
        <v>8</v>
      </c>
      <c r="Q55" s="66">
        <v>155</v>
      </c>
    </row>
    <row r="56" spans="1:17" x14ac:dyDescent="0.25">
      <c r="A56" s="67">
        <v>54</v>
      </c>
      <c r="B56" s="66" t="s">
        <v>392</v>
      </c>
      <c r="C56" s="198" t="s">
        <v>960</v>
      </c>
      <c r="D56" s="72" t="s">
        <v>450</v>
      </c>
      <c r="E56" s="72" t="s">
        <v>8</v>
      </c>
      <c r="F56" s="72" t="s">
        <v>103</v>
      </c>
      <c r="G56" s="72" t="s">
        <v>8</v>
      </c>
      <c r="H56" s="66">
        <v>97</v>
      </c>
      <c r="J56" s="67">
        <v>54</v>
      </c>
      <c r="K56" s="66" t="s">
        <v>392</v>
      </c>
      <c r="L56" s="68" t="s">
        <v>414</v>
      </c>
      <c r="M56" s="68" t="s">
        <v>421</v>
      </c>
      <c r="N56" s="72" t="s">
        <v>8</v>
      </c>
      <c r="O56" s="72" t="s">
        <v>103</v>
      </c>
      <c r="P56" s="72" t="s">
        <v>8</v>
      </c>
      <c r="Q56" s="66">
        <v>150</v>
      </c>
    </row>
    <row r="57" spans="1:17" x14ac:dyDescent="0.25">
      <c r="A57" s="67">
        <v>55</v>
      </c>
      <c r="B57" s="66" t="s">
        <v>392</v>
      </c>
      <c r="C57" s="198" t="s">
        <v>960</v>
      </c>
      <c r="D57" s="72" t="s">
        <v>451</v>
      </c>
      <c r="E57" s="72" t="s">
        <v>14</v>
      </c>
      <c r="F57" s="72"/>
      <c r="G57" s="72"/>
      <c r="H57" s="66">
        <v>776</v>
      </c>
      <c r="J57" s="67">
        <v>55</v>
      </c>
      <c r="K57" s="66" t="s">
        <v>392</v>
      </c>
      <c r="L57" s="68" t="s">
        <v>460</v>
      </c>
      <c r="M57" s="68" t="s">
        <v>463</v>
      </c>
      <c r="N57" s="72" t="s">
        <v>8</v>
      </c>
      <c r="O57" s="72" t="s">
        <v>103</v>
      </c>
      <c r="P57" s="72" t="s">
        <v>8</v>
      </c>
      <c r="Q57" s="66">
        <v>150</v>
      </c>
    </row>
    <row r="58" spans="1:17" x14ac:dyDescent="0.25">
      <c r="A58" s="67">
        <v>56</v>
      </c>
      <c r="B58" s="66" t="s">
        <v>392</v>
      </c>
      <c r="C58" s="198" t="s">
        <v>960</v>
      </c>
      <c r="D58" s="72" t="s">
        <v>452</v>
      </c>
      <c r="E58" s="72" t="s">
        <v>14</v>
      </c>
      <c r="F58" s="72" t="s">
        <v>103</v>
      </c>
      <c r="G58" s="72" t="s">
        <v>8</v>
      </c>
      <c r="H58" s="66">
        <v>212</v>
      </c>
      <c r="J58" s="67">
        <v>56</v>
      </c>
      <c r="K58" s="66" t="s">
        <v>392</v>
      </c>
      <c r="L58" s="68" t="s">
        <v>503</v>
      </c>
      <c r="M58" s="68" t="s">
        <v>504</v>
      </c>
      <c r="N58" s="72" t="s">
        <v>121</v>
      </c>
      <c r="O58" s="72" t="s">
        <v>7</v>
      </c>
      <c r="P58" s="72" t="s">
        <v>8</v>
      </c>
      <c r="Q58" s="66">
        <v>150</v>
      </c>
    </row>
    <row r="59" spans="1:17" x14ac:dyDescent="0.25">
      <c r="A59" s="67">
        <v>57</v>
      </c>
      <c r="B59" s="66" t="s">
        <v>392</v>
      </c>
      <c r="C59" s="198" t="s">
        <v>960</v>
      </c>
      <c r="D59" s="72" t="s">
        <v>453</v>
      </c>
      <c r="E59" s="72" t="s">
        <v>8</v>
      </c>
      <c r="F59" s="72" t="s">
        <v>103</v>
      </c>
      <c r="G59" s="72"/>
      <c r="H59" s="66">
        <v>187</v>
      </c>
      <c r="J59" s="67">
        <v>57</v>
      </c>
      <c r="K59" s="66" t="s">
        <v>392</v>
      </c>
      <c r="L59" s="68" t="s">
        <v>431</v>
      </c>
      <c r="M59" s="68" t="s">
        <v>433</v>
      </c>
      <c r="N59" s="72" t="s">
        <v>77</v>
      </c>
      <c r="O59" s="72"/>
      <c r="P59" s="72"/>
      <c r="Q59" s="66">
        <v>140</v>
      </c>
    </row>
    <row r="60" spans="1:17" x14ac:dyDescent="0.25">
      <c r="A60" s="67">
        <v>58</v>
      </c>
      <c r="B60" s="66" t="s">
        <v>392</v>
      </c>
      <c r="C60" s="68" t="s">
        <v>454</v>
      </c>
      <c r="D60" s="72" t="s">
        <v>455</v>
      </c>
      <c r="E60" s="72" t="s">
        <v>121</v>
      </c>
      <c r="F60" s="72" t="s">
        <v>186</v>
      </c>
      <c r="G60" s="72" t="s">
        <v>3</v>
      </c>
      <c r="H60" s="66">
        <v>873.25</v>
      </c>
      <c r="J60" s="67">
        <v>58</v>
      </c>
      <c r="K60" s="66" t="s">
        <v>392</v>
      </c>
      <c r="L60" s="68" t="s">
        <v>503</v>
      </c>
      <c r="M60" s="68" t="s">
        <v>506</v>
      </c>
      <c r="N60" s="72" t="s">
        <v>14</v>
      </c>
      <c r="O60" s="72"/>
      <c r="P60" s="72"/>
      <c r="Q60" s="66">
        <v>125</v>
      </c>
    </row>
    <row r="61" spans="1:17" x14ac:dyDescent="0.25">
      <c r="A61" s="67">
        <v>59</v>
      </c>
      <c r="B61" s="66" t="s">
        <v>392</v>
      </c>
      <c r="C61" s="68" t="s">
        <v>454</v>
      </c>
      <c r="D61" s="72" t="s">
        <v>456</v>
      </c>
      <c r="E61" s="72" t="s">
        <v>8</v>
      </c>
      <c r="F61" s="72" t="s">
        <v>103</v>
      </c>
      <c r="G61" s="72" t="s">
        <v>8</v>
      </c>
      <c r="H61" s="66">
        <v>478.25</v>
      </c>
      <c r="J61" s="67">
        <v>59</v>
      </c>
      <c r="K61" s="66" t="s">
        <v>392</v>
      </c>
      <c r="L61" s="68" t="s">
        <v>399</v>
      </c>
      <c r="M61" s="68" t="s">
        <v>404</v>
      </c>
      <c r="N61" s="72" t="s">
        <v>8</v>
      </c>
      <c r="O61" s="72" t="s">
        <v>103</v>
      </c>
      <c r="P61" s="72" t="s">
        <v>8</v>
      </c>
      <c r="Q61" s="66">
        <v>115</v>
      </c>
    </row>
    <row r="62" spans="1:17" x14ac:dyDescent="0.25">
      <c r="A62" s="67">
        <v>60</v>
      </c>
      <c r="B62" s="66" t="s">
        <v>392</v>
      </c>
      <c r="C62" s="68" t="s">
        <v>454</v>
      </c>
      <c r="D62" s="72" t="s">
        <v>457</v>
      </c>
      <c r="E62" s="72" t="s">
        <v>8</v>
      </c>
      <c r="F62" s="72" t="s">
        <v>103</v>
      </c>
      <c r="G62" s="72" t="s">
        <v>8</v>
      </c>
      <c r="H62" s="66">
        <v>160</v>
      </c>
      <c r="J62" s="67">
        <v>60</v>
      </c>
      <c r="K62" s="66" t="s">
        <v>392</v>
      </c>
      <c r="L62" s="68" t="s">
        <v>476</v>
      </c>
      <c r="M62" s="68" t="s">
        <v>483</v>
      </c>
      <c r="N62" s="72" t="s">
        <v>8</v>
      </c>
      <c r="O62" s="72" t="s">
        <v>7</v>
      </c>
      <c r="P62" s="72" t="s">
        <v>8</v>
      </c>
      <c r="Q62" s="66">
        <v>102</v>
      </c>
    </row>
    <row r="63" spans="1:17" x14ac:dyDescent="0.25">
      <c r="A63" s="67">
        <v>61</v>
      </c>
      <c r="B63" s="66" t="s">
        <v>392</v>
      </c>
      <c r="C63" s="68" t="s">
        <v>454</v>
      </c>
      <c r="D63" s="72" t="s">
        <v>458</v>
      </c>
      <c r="E63" s="72" t="s">
        <v>14</v>
      </c>
      <c r="F63" s="72"/>
      <c r="G63" s="72"/>
      <c r="H63" s="66">
        <v>35</v>
      </c>
      <c r="J63" s="67">
        <v>61</v>
      </c>
      <c r="K63" s="66" t="s">
        <v>392</v>
      </c>
      <c r="L63" s="198" t="s">
        <v>960</v>
      </c>
      <c r="M63" s="68" t="s">
        <v>449</v>
      </c>
      <c r="N63" s="72" t="s">
        <v>14</v>
      </c>
      <c r="O63" s="72"/>
      <c r="P63" s="72"/>
      <c r="Q63" s="66">
        <v>97</v>
      </c>
    </row>
    <row r="64" spans="1:17" x14ac:dyDescent="0.25">
      <c r="A64" s="67">
        <v>62</v>
      </c>
      <c r="B64" s="66" t="s">
        <v>392</v>
      </c>
      <c r="C64" s="68" t="s">
        <v>454</v>
      </c>
      <c r="D64" s="72" t="s">
        <v>459</v>
      </c>
      <c r="E64" s="72" t="s">
        <v>14</v>
      </c>
      <c r="F64" s="72"/>
      <c r="G64" s="72"/>
      <c r="H64" s="66">
        <v>283.25</v>
      </c>
      <c r="J64" s="67">
        <v>62</v>
      </c>
      <c r="K64" s="66" t="s">
        <v>392</v>
      </c>
      <c r="L64" s="198" t="s">
        <v>960</v>
      </c>
      <c r="M64" s="68" t="s">
        <v>450</v>
      </c>
      <c r="N64" s="72" t="s">
        <v>8</v>
      </c>
      <c r="O64" s="72" t="s">
        <v>103</v>
      </c>
      <c r="P64" s="72" t="s">
        <v>8</v>
      </c>
      <c r="Q64" s="66">
        <v>97</v>
      </c>
    </row>
    <row r="65" spans="1:17" x14ac:dyDescent="0.25">
      <c r="A65" s="67">
        <v>63</v>
      </c>
      <c r="B65" s="66" t="s">
        <v>392</v>
      </c>
      <c r="C65" s="68" t="s">
        <v>460</v>
      </c>
      <c r="D65" s="72" t="s">
        <v>461</v>
      </c>
      <c r="E65" s="72" t="s">
        <v>121</v>
      </c>
      <c r="F65" s="72" t="s">
        <v>186</v>
      </c>
      <c r="G65" s="72" t="s">
        <v>3</v>
      </c>
      <c r="H65" s="66">
        <v>420</v>
      </c>
      <c r="J65" s="67">
        <v>63</v>
      </c>
      <c r="K65" s="66" t="s">
        <v>392</v>
      </c>
      <c r="L65" s="68" t="s">
        <v>399</v>
      </c>
      <c r="M65" s="68" t="s">
        <v>410</v>
      </c>
      <c r="N65" s="72" t="s">
        <v>8</v>
      </c>
      <c r="O65" s="72" t="s">
        <v>103</v>
      </c>
      <c r="P65" s="72" t="s">
        <v>8</v>
      </c>
      <c r="Q65" s="66">
        <v>80</v>
      </c>
    </row>
    <row r="66" spans="1:17" x14ac:dyDescent="0.25">
      <c r="A66" s="67">
        <v>64</v>
      </c>
      <c r="B66" s="66" t="s">
        <v>392</v>
      </c>
      <c r="C66" s="68" t="s">
        <v>460</v>
      </c>
      <c r="D66" s="72" t="s">
        <v>462</v>
      </c>
      <c r="E66" s="72" t="s">
        <v>3</v>
      </c>
      <c r="F66" s="72" t="s">
        <v>186</v>
      </c>
      <c r="G66" s="72" t="s">
        <v>3</v>
      </c>
      <c r="H66" s="66">
        <v>250</v>
      </c>
      <c r="J66" s="67">
        <v>64</v>
      </c>
      <c r="K66" s="66" t="s">
        <v>392</v>
      </c>
      <c r="L66" s="68" t="s">
        <v>399</v>
      </c>
      <c r="M66" s="68" t="s">
        <v>412</v>
      </c>
      <c r="N66" s="72" t="s">
        <v>8</v>
      </c>
      <c r="O66" s="72" t="s">
        <v>103</v>
      </c>
      <c r="P66" s="72" t="s">
        <v>8</v>
      </c>
      <c r="Q66" s="66">
        <v>80</v>
      </c>
    </row>
    <row r="67" spans="1:17" x14ac:dyDescent="0.25">
      <c r="A67" s="67">
        <v>65</v>
      </c>
      <c r="B67" s="66" t="s">
        <v>392</v>
      </c>
      <c r="C67" s="68" t="s">
        <v>460</v>
      </c>
      <c r="D67" s="72" t="s">
        <v>463</v>
      </c>
      <c r="E67" s="72" t="s">
        <v>8</v>
      </c>
      <c r="F67" s="72" t="s">
        <v>103</v>
      </c>
      <c r="G67" s="72" t="s">
        <v>8</v>
      </c>
      <c r="H67" s="66">
        <v>150</v>
      </c>
      <c r="J67" s="67">
        <v>65</v>
      </c>
      <c r="K67" s="66" t="s">
        <v>392</v>
      </c>
      <c r="L67" s="68" t="s">
        <v>399</v>
      </c>
      <c r="M67" s="68" t="s">
        <v>413</v>
      </c>
      <c r="N67" s="72" t="s">
        <v>8</v>
      </c>
      <c r="O67" s="72" t="s">
        <v>103</v>
      </c>
      <c r="P67" s="72" t="s">
        <v>8</v>
      </c>
      <c r="Q67" s="66">
        <v>80</v>
      </c>
    </row>
    <row r="68" spans="1:17" x14ac:dyDescent="0.25">
      <c r="A68" s="67">
        <v>66</v>
      </c>
      <c r="B68" s="66" t="s">
        <v>392</v>
      </c>
      <c r="C68" s="68" t="s">
        <v>460</v>
      </c>
      <c r="D68" s="72" t="s">
        <v>464</v>
      </c>
      <c r="E68" s="72" t="s">
        <v>8</v>
      </c>
      <c r="F68" s="72" t="s">
        <v>103</v>
      </c>
      <c r="G68" s="72" t="s">
        <v>42</v>
      </c>
      <c r="H68" s="66">
        <v>50</v>
      </c>
      <c r="J68" s="67">
        <v>66</v>
      </c>
      <c r="K68" s="66" t="s">
        <v>392</v>
      </c>
      <c r="L68" s="68" t="s">
        <v>399</v>
      </c>
      <c r="M68" s="68" t="s">
        <v>405</v>
      </c>
      <c r="N68" s="72" t="s">
        <v>8</v>
      </c>
      <c r="O68" s="72" t="s">
        <v>103</v>
      </c>
      <c r="P68" s="72" t="s">
        <v>8</v>
      </c>
      <c r="Q68" s="66">
        <v>60</v>
      </c>
    </row>
    <row r="69" spans="1:17" x14ac:dyDescent="0.25">
      <c r="A69" s="67">
        <v>67</v>
      </c>
      <c r="B69" s="66" t="s">
        <v>392</v>
      </c>
      <c r="C69" s="68" t="s">
        <v>460</v>
      </c>
      <c r="D69" s="72" t="s">
        <v>465</v>
      </c>
      <c r="E69" s="72" t="s">
        <v>14</v>
      </c>
      <c r="F69" s="72" t="s">
        <v>103</v>
      </c>
      <c r="G69" s="72"/>
      <c r="H69" s="66">
        <v>0</v>
      </c>
      <c r="J69" s="67">
        <v>67</v>
      </c>
      <c r="K69" s="66" t="s">
        <v>392</v>
      </c>
      <c r="L69" s="68" t="s">
        <v>399</v>
      </c>
      <c r="M69" s="68" t="s">
        <v>406</v>
      </c>
      <c r="N69" s="72" t="s">
        <v>14</v>
      </c>
      <c r="O69" s="72" t="s">
        <v>103</v>
      </c>
      <c r="P69" s="72" t="s">
        <v>8</v>
      </c>
      <c r="Q69" s="66">
        <v>60</v>
      </c>
    </row>
    <row r="70" spans="1:17" x14ac:dyDescent="0.25">
      <c r="A70" s="67">
        <v>68</v>
      </c>
      <c r="B70" s="66" t="s">
        <v>392</v>
      </c>
      <c r="C70" s="68" t="s">
        <v>460</v>
      </c>
      <c r="D70" s="72" t="s">
        <v>466</v>
      </c>
      <c r="E70" s="72" t="s">
        <v>14</v>
      </c>
      <c r="F70" s="72" t="s">
        <v>103</v>
      </c>
      <c r="G70" s="72"/>
      <c r="H70" s="66">
        <v>28.749999999999996</v>
      </c>
      <c r="J70" s="67">
        <v>68</v>
      </c>
      <c r="K70" s="66" t="s">
        <v>392</v>
      </c>
      <c r="L70" s="68" t="s">
        <v>471</v>
      </c>
      <c r="M70" s="68" t="s">
        <v>475</v>
      </c>
      <c r="N70" s="72" t="s">
        <v>8</v>
      </c>
      <c r="O70" s="72" t="s">
        <v>103</v>
      </c>
      <c r="P70" s="72" t="s">
        <v>8</v>
      </c>
      <c r="Q70" s="66">
        <v>60</v>
      </c>
    </row>
    <row r="71" spans="1:17" x14ac:dyDescent="0.25">
      <c r="A71" s="67">
        <v>69</v>
      </c>
      <c r="B71" s="66" t="s">
        <v>392</v>
      </c>
      <c r="C71" s="66" t="s">
        <v>467</v>
      </c>
      <c r="D71" s="72" t="s">
        <v>468</v>
      </c>
      <c r="E71" s="72" t="s">
        <v>121</v>
      </c>
      <c r="F71" s="72" t="s">
        <v>186</v>
      </c>
      <c r="G71" s="72" t="s">
        <v>3</v>
      </c>
      <c r="H71" s="66">
        <v>2934.75</v>
      </c>
      <c r="J71" s="67">
        <v>69</v>
      </c>
      <c r="K71" s="66" t="s">
        <v>392</v>
      </c>
      <c r="L71" s="68" t="s">
        <v>414</v>
      </c>
      <c r="M71" s="68" t="s">
        <v>425</v>
      </c>
      <c r="N71" s="72" t="s">
        <v>8</v>
      </c>
      <c r="O71" s="72" t="s">
        <v>103</v>
      </c>
      <c r="P71" s="72" t="s">
        <v>8</v>
      </c>
      <c r="Q71" s="66">
        <v>55</v>
      </c>
    </row>
    <row r="72" spans="1:17" x14ac:dyDescent="0.25">
      <c r="A72" s="67">
        <v>70</v>
      </c>
      <c r="B72" s="66" t="s">
        <v>392</v>
      </c>
      <c r="C72" s="66" t="s">
        <v>467</v>
      </c>
      <c r="D72" s="72" t="s">
        <v>469</v>
      </c>
      <c r="E72" s="72" t="s">
        <v>8</v>
      </c>
      <c r="F72" s="72" t="s">
        <v>7</v>
      </c>
      <c r="G72" s="72" t="s">
        <v>8</v>
      </c>
      <c r="H72" s="66">
        <v>1404.75</v>
      </c>
      <c r="J72" s="67">
        <v>70</v>
      </c>
      <c r="K72" s="66" t="s">
        <v>392</v>
      </c>
      <c r="L72" s="68" t="s">
        <v>431</v>
      </c>
      <c r="M72" s="68" t="s">
        <v>437</v>
      </c>
      <c r="N72" s="72" t="s">
        <v>77</v>
      </c>
      <c r="O72" s="72"/>
      <c r="P72" s="72"/>
      <c r="Q72" s="66">
        <v>50</v>
      </c>
    </row>
    <row r="73" spans="1:17" x14ac:dyDescent="0.25">
      <c r="A73" s="67">
        <v>71</v>
      </c>
      <c r="B73" s="66" t="s">
        <v>392</v>
      </c>
      <c r="C73" s="66" t="s">
        <v>467</v>
      </c>
      <c r="D73" s="72" t="s">
        <v>470</v>
      </c>
      <c r="E73" s="72" t="s">
        <v>8</v>
      </c>
      <c r="F73" s="72" t="s">
        <v>7</v>
      </c>
      <c r="G73" s="72" t="s">
        <v>8</v>
      </c>
      <c r="H73" s="66">
        <v>845</v>
      </c>
      <c r="J73" s="67">
        <v>71</v>
      </c>
      <c r="K73" s="66" t="s">
        <v>392</v>
      </c>
      <c r="L73" s="68" t="s">
        <v>431</v>
      </c>
      <c r="M73" s="68" t="s">
        <v>440</v>
      </c>
      <c r="N73" s="72" t="s">
        <v>77</v>
      </c>
      <c r="O73" s="72"/>
      <c r="P73" s="72"/>
      <c r="Q73" s="66">
        <v>50</v>
      </c>
    </row>
    <row r="74" spans="1:17" x14ac:dyDescent="0.25">
      <c r="A74" s="67">
        <v>72</v>
      </c>
      <c r="B74" s="66" t="s">
        <v>392</v>
      </c>
      <c r="C74" s="68" t="s">
        <v>471</v>
      </c>
      <c r="D74" s="72" t="s">
        <v>472</v>
      </c>
      <c r="E74" s="72" t="s">
        <v>121</v>
      </c>
      <c r="F74" s="72" t="s">
        <v>103</v>
      </c>
      <c r="G74" s="72" t="s">
        <v>8</v>
      </c>
      <c r="H74" s="66">
        <v>675.75</v>
      </c>
      <c r="J74" s="67">
        <v>72</v>
      </c>
      <c r="K74" s="66" t="s">
        <v>392</v>
      </c>
      <c r="L74" s="68" t="s">
        <v>460</v>
      </c>
      <c r="M74" s="68" t="s">
        <v>464</v>
      </c>
      <c r="N74" s="72" t="s">
        <v>8</v>
      </c>
      <c r="O74" s="72" t="s">
        <v>103</v>
      </c>
      <c r="P74" s="72" t="s">
        <v>42</v>
      </c>
      <c r="Q74" s="66">
        <v>50</v>
      </c>
    </row>
    <row r="75" spans="1:17" x14ac:dyDescent="0.25">
      <c r="A75" s="67">
        <v>73</v>
      </c>
      <c r="B75" s="66" t="s">
        <v>392</v>
      </c>
      <c r="C75" s="68" t="s">
        <v>471</v>
      </c>
      <c r="D75" s="72" t="s">
        <v>473</v>
      </c>
      <c r="E75" s="72" t="s">
        <v>8</v>
      </c>
      <c r="F75" s="72" t="s">
        <v>103</v>
      </c>
      <c r="G75" s="72"/>
      <c r="H75" s="66">
        <v>1105.75</v>
      </c>
      <c r="J75" s="67">
        <v>73</v>
      </c>
      <c r="K75" s="66" t="s">
        <v>392</v>
      </c>
      <c r="L75" s="68" t="s">
        <v>476</v>
      </c>
      <c r="M75" s="68" t="s">
        <v>482</v>
      </c>
      <c r="N75" s="72" t="s">
        <v>8</v>
      </c>
      <c r="O75" s="72" t="s">
        <v>7</v>
      </c>
      <c r="P75" s="72" t="s">
        <v>8</v>
      </c>
      <c r="Q75" s="66">
        <v>45</v>
      </c>
    </row>
    <row r="76" spans="1:17" x14ac:dyDescent="0.25">
      <c r="A76" s="67">
        <v>74</v>
      </c>
      <c r="B76" s="66" t="s">
        <v>392</v>
      </c>
      <c r="C76" s="68" t="s">
        <v>471</v>
      </c>
      <c r="D76" s="72" t="s">
        <v>474</v>
      </c>
      <c r="E76" s="72" t="s">
        <v>8</v>
      </c>
      <c r="F76" s="72" t="s">
        <v>103</v>
      </c>
      <c r="G76" s="72"/>
      <c r="H76" s="66">
        <v>280</v>
      </c>
      <c r="J76" s="67">
        <v>74</v>
      </c>
      <c r="K76" s="66" t="s">
        <v>392</v>
      </c>
      <c r="L76" s="68" t="s">
        <v>476</v>
      </c>
      <c r="M76" s="68" t="s">
        <v>481</v>
      </c>
      <c r="N76" s="72" t="s">
        <v>8</v>
      </c>
      <c r="O76" s="72" t="s">
        <v>7</v>
      </c>
      <c r="P76" s="72" t="s">
        <v>8</v>
      </c>
      <c r="Q76" s="66">
        <v>44</v>
      </c>
    </row>
    <row r="77" spans="1:17" x14ac:dyDescent="0.25">
      <c r="A77" s="67">
        <v>75</v>
      </c>
      <c r="B77" s="66" t="s">
        <v>392</v>
      </c>
      <c r="C77" s="68" t="s">
        <v>471</v>
      </c>
      <c r="D77" s="72" t="s">
        <v>475</v>
      </c>
      <c r="E77" s="72" t="s">
        <v>8</v>
      </c>
      <c r="F77" s="72" t="s">
        <v>103</v>
      </c>
      <c r="G77" s="72" t="s">
        <v>8</v>
      </c>
      <c r="H77" s="66">
        <v>60</v>
      </c>
      <c r="J77" s="67">
        <v>75</v>
      </c>
      <c r="K77" s="66" t="s">
        <v>392</v>
      </c>
      <c r="L77" s="68" t="s">
        <v>476</v>
      </c>
      <c r="M77" s="68" t="s">
        <v>500</v>
      </c>
      <c r="N77" s="72" t="s">
        <v>8</v>
      </c>
      <c r="O77" s="72" t="s">
        <v>7</v>
      </c>
      <c r="P77" s="72"/>
      <c r="Q77" s="66">
        <v>42</v>
      </c>
    </row>
    <row r="78" spans="1:17" x14ac:dyDescent="0.25">
      <c r="A78" s="67">
        <v>76</v>
      </c>
      <c r="B78" s="66" t="s">
        <v>392</v>
      </c>
      <c r="C78" s="68" t="s">
        <v>476</v>
      </c>
      <c r="D78" s="72" t="s">
        <v>477</v>
      </c>
      <c r="E78" s="72" t="s">
        <v>121</v>
      </c>
      <c r="F78" s="72" t="s">
        <v>24</v>
      </c>
      <c r="G78" s="72" t="s">
        <v>3</v>
      </c>
      <c r="H78" s="66">
        <v>6833.75</v>
      </c>
      <c r="J78" s="67">
        <v>76</v>
      </c>
      <c r="K78" s="66" t="s">
        <v>392</v>
      </c>
      <c r="L78" s="68" t="s">
        <v>476</v>
      </c>
      <c r="M78" s="68" t="s">
        <v>499</v>
      </c>
      <c r="N78" s="72" t="s">
        <v>8</v>
      </c>
      <c r="O78" s="72" t="s">
        <v>7</v>
      </c>
      <c r="P78" s="72"/>
      <c r="Q78" s="66">
        <v>40</v>
      </c>
    </row>
    <row r="79" spans="1:17" x14ac:dyDescent="0.25">
      <c r="A79" s="67">
        <v>77</v>
      </c>
      <c r="B79" s="66" t="s">
        <v>392</v>
      </c>
      <c r="C79" s="68" t="s">
        <v>476</v>
      </c>
      <c r="D79" s="72" t="s">
        <v>478</v>
      </c>
      <c r="E79" s="72" t="s">
        <v>3</v>
      </c>
      <c r="F79" s="72" t="s">
        <v>24</v>
      </c>
      <c r="G79" s="72" t="s">
        <v>3</v>
      </c>
      <c r="H79" s="66">
        <v>4902</v>
      </c>
      <c r="J79" s="67">
        <v>77</v>
      </c>
      <c r="K79" s="66" t="s">
        <v>392</v>
      </c>
      <c r="L79" s="68" t="s">
        <v>454</v>
      </c>
      <c r="M79" s="68" t="s">
        <v>458</v>
      </c>
      <c r="N79" s="72" t="s">
        <v>14</v>
      </c>
      <c r="O79" s="72"/>
      <c r="P79" s="72"/>
      <c r="Q79" s="66">
        <v>35</v>
      </c>
    </row>
    <row r="80" spans="1:17" x14ac:dyDescent="0.25">
      <c r="A80" s="67">
        <v>78</v>
      </c>
      <c r="B80" s="66" t="s">
        <v>392</v>
      </c>
      <c r="C80" s="68" t="s">
        <v>476</v>
      </c>
      <c r="D80" s="72" t="s">
        <v>479</v>
      </c>
      <c r="E80" s="72" t="s">
        <v>3</v>
      </c>
      <c r="F80" s="73" t="s">
        <v>24</v>
      </c>
      <c r="G80" s="72" t="s">
        <v>8</v>
      </c>
      <c r="H80" s="66">
        <v>170</v>
      </c>
      <c r="J80" s="67">
        <v>78</v>
      </c>
      <c r="K80" s="66" t="s">
        <v>392</v>
      </c>
      <c r="L80" s="68" t="s">
        <v>476</v>
      </c>
      <c r="M80" s="68" t="s">
        <v>480</v>
      </c>
      <c r="N80" s="72" t="s">
        <v>8</v>
      </c>
      <c r="O80" s="72" t="s">
        <v>7</v>
      </c>
      <c r="P80" s="72"/>
      <c r="Q80" s="66">
        <v>33</v>
      </c>
    </row>
    <row r="81" spans="1:17" x14ac:dyDescent="0.25">
      <c r="A81" s="67">
        <v>79</v>
      </c>
      <c r="B81" s="66" t="s">
        <v>392</v>
      </c>
      <c r="C81" s="68" t="s">
        <v>476</v>
      </c>
      <c r="D81" s="72" t="s">
        <v>480</v>
      </c>
      <c r="E81" s="72" t="s">
        <v>8</v>
      </c>
      <c r="F81" s="72" t="s">
        <v>7</v>
      </c>
      <c r="G81" s="72"/>
      <c r="H81" s="66">
        <v>33.5</v>
      </c>
      <c r="J81" s="67">
        <v>79</v>
      </c>
      <c r="K81" s="66" t="s">
        <v>392</v>
      </c>
      <c r="L81" s="68" t="s">
        <v>399</v>
      </c>
      <c r="M81" s="68" t="s">
        <v>407</v>
      </c>
      <c r="N81" s="72" t="s">
        <v>8</v>
      </c>
      <c r="O81" s="72" t="s">
        <v>103</v>
      </c>
      <c r="P81" s="72" t="s">
        <v>8</v>
      </c>
      <c r="Q81" s="66">
        <v>30</v>
      </c>
    </row>
    <row r="82" spans="1:17" x14ac:dyDescent="0.25">
      <c r="A82" s="67">
        <v>80</v>
      </c>
      <c r="B82" s="66" t="s">
        <v>392</v>
      </c>
      <c r="C82" s="68" t="s">
        <v>476</v>
      </c>
      <c r="D82" s="72" t="s">
        <v>481</v>
      </c>
      <c r="E82" s="72" t="s">
        <v>8</v>
      </c>
      <c r="F82" s="72" t="s">
        <v>7</v>
      </c>
      <c r="G82" s="72" t="s">
        <v>8</v>
      </c>
      <c r="H82" s="66">
        <v>44.25</v>
      </c>
      <c r="J82" s="67">
        <v>80</v>
      </c>
      <c r="K82" s="66" t="s">
        <v>392</v>
      </c>
      <c r="L82" s="68" t="s">
        <v>460</v>
      </c>
      <c r="M82" s="68" t="s">
        <v>466</v>
      </c>
      <c r="N82" s="72" t="s">
        <v>14</v>
      </c>
      <c r="O82" s="72" t="s">
        <v>103</v>
      </c>
      <c r="P82" s="72"/>
      <c r="Q82" s="66">
        <v>29</v>
      </c>
    </row>
    <row r="83" spans="1:17" x14ac:dyDescent="0.25">
      <c r="A83" s="67">
        <v>81</v>
      </c>
      <c r="B83" s="66" t="s">
        <v>392</v>
      </c>
      <c r="C83" s="68" t="s">
        <v>476</v>
      </c>
      <c r="D83" s="72" t="s">
        <v>482</v>
      </c>
      <c r="E83" s="72" t="s">
        <v>8</v>
      </c>
      <c r="F83" s="72" t="s">
        <v>7</v>
      </c>
      <c r="G83" s="72" t="s">
        <v>8</v>
      </c>
      <c r="H83" s="66">
        <v>45.25</v>
      </c>
      <c r="J83" s="67">
        <v>81</v>
      </c>
      <c r="K83" s="66" t="s">
        <v>392</v>
      </c>
      <c r="L83" s="68" t="s">
        <v>476</v>
      </c>
      <c r="M83" s="68" t="s">
        <v>487</v>
      </c>
      <c r="N83" s="72" t="s">
        <v>8</v>
      </c>
      <c r="O83" s="72" t="s">
        <v>7</v>
      </c>
      <c r="P83" s="72"/>
      <c r="Q83" s="66">
        <v>26</v>
      </c>
    </row>
    <row r="84" spans="1:17" x14ac:dyDescent="0.25">
      <c r="A84" s="67">
        <v>82</v>
      </c>
      <c r="B84" s="66" t="s">
        <v>392</v>
      </c>
      <c r="C84" s="68" t="s">
        <v>476</v>
      </c>
      <c r="D84" s="72" t="s">
        <v>483</v>
      </c>
      <c r="E84" s="72" t="s">
        <v>8</v>
      </c>
      <c r="F84" s="72" t="s">
        <v>7</v>
      </c>
      <c r="G84" s="72" t="s">
        <v>8</v>
      </c>
      <c r="H84" s="66">
        <v>102.5</v>
      </c>
      <c r="J84" s="67">
        <v>82</v>
      </c>
      <c r="K84" s="66" t="s">
        <v>392</v>
      </c>
      <c r="L84" s="68" t="s">
        <v>476</v>
      </c>
      <c r="M84" s="68" t="s">
        <v>484</v>
      </c>
      <c r="N84" s="72" t="s">
        <v>8</v>
      </c>
      <c r="O84" s="72" t="s">
        <v>7</v>
      </c>
      <c r="P84" s="72" t="s">
        <v>8</v>
      </c>
      <c r="Q84" s="66">
        <v>21</v>
      </c>
    </row>
    <row r="85" spans="1:17" x14ac:dyDescent="0.25">
      <c r="A85" s="67">
        <v>83</v>
      </c>
      <c r="B85" s="66" t="s">
        <v>392</v>
      </c>
      <c r="C85" s="68" t="s">
        <v>476</v>
      </c>
      <c r="D85" s="72" t="s">
        <v>484</v>
      </c>
      <c r="E85" s="72" t="s">
        <v>8</v>
      </c>
      <c r="F85" s="72" t="s">
        <v>7</v>
      </c>
      <c r="G85" s="72" t="s">
        <v>8</v>
      </c>
      <c r="H85" s="66">
        <v>20.75</v>
      </c>
      <c r="J85" s="67">
        <v>83</v>
      </c>
      <c r="K85" s="66" t="s">
        <v>392</v>
      </c>
      <c r="L85" s="68" t="s">
        <v>476</v>
      </c>
      <c r="M85" s="68" t="s">
        <v>501</v>
      </c>
      <c r="N85" s="72" t="s">
        <v>14</v>
      </c>
      <c r="O85" s="72"/>
      <c r="P85" s="72"/>
      <c r="Q85" s="66">
        <v>21</v>
      </c>
    </row>
    <row r="86" spans="1:17" x14ac:dyDescent="0.25">
      <c r="A86" s="67">
        <v>84</v>
      </c>
      <c r="B86" s="66" t="s">
        <v>392</v>
      </c>
      <c r="C86" s="68" t="s">
        <v>476</v>
      </c>
      <c r="D86" s="72" t="s">
        <v>485</v>
      </c>
      <c r="E86" s="72" t="s">
        <v>8</v>
      </c>
      <c r="F86" s="72" t="s">
        <v>7</v>
      </c>
      <c r="G86" s="72" t="s">
        <v>8</v>
      </c>
      <c r="H86" s="66">
        <v>302.5</v>
      </c>
      <c r="J86" s="67">
        <v>84</v>
      </c>
      <c r="K86" s="66" t="s">
        <v>392</v>
      </c>
      <c r="L86" s="68" t="s">
        <v>476</v>
      </c>
      <c r="M86" s="68" t="s">
        <v>488</v>
      </c>
      <c r="N86" s="72" t="s">
        <v>8</v>
      </c>
      <c r="O86" s="72" t="s">
        <v>7</v>
      </c>
      <c r="P86" s="72"/>
      <c r="Q86" s="66">
        <v>20</v>
      </c>
    </row>
    <row r="87" spans="1:17" x14ac:dyDescent="0.25">
      <c r="A87" s="67">
        <v>85</v>
      </c>
      <c r="B87" s="66" t="s">
        <v>392</v>
      </c>
      <c r="C87" s="68" t="s">
        <v>476</v>
      </c>
      <c r="D87" s="72" t="s">
        <v>486</v>
      </c>
      <c r="E87" s="72" t="s">
        <v>8</v>
      </c>
      <c r="F87" s="72" t="s">
        <v>7</v>
      </c>
      <c r="G87" s="72"/>
      <c r="H87" s="66">
        <v>5.25</v>
      </c>
      <c r="J87" s="67">
        <v>85</v>
      </c>
      <c r="K87" s="66" t="s">
        <v>392</v>
      </c>
      <c r="L87" s="68" t="s">
        <v>476</v>
      </c>
      <c r="M87" s="68" t="s">
        <v>490</v>
      </c>
      <c r="N87" s="72" t="s">
        <v>8</v>
      </c>
      <c r="O87" s="72" t="s">
        <v>7</v>
      </c>
      <c r="P87" s="72"/>
      <c r="Q87" s="66">
        <v>20</v>
      </c>
    </row>
    <row r="88" spans="1:17" x14ac:dyDescent="0.25">
      <c r="A88" s="67">
        <v>86</v>
      </c>
      <c r="B88" s="66" t="s">
        <v>392</v>
      </c>
      <c r="C88" s="68" t="s">
        <v>476</v>
      </c>
      <c r="D88" s="72" t="s">
        <v>487</v>
      </c>
      <c r="E88" s="72" t="s">
        <v>8</v>
      </c>
      <c r="F88" s="72" t="s">
        <v>7</v>
      </c>
      <c r="G88" s="72"/>
      <c r="H88" s="66">
        <v>26.25</v>
      </c>
      <c r="J88" s="67">
        <v>86</v>
      </c>
      <c r="K88" s="66" t="s">
        <v>392</v>
      </c>
      <c r="L88" s="68" t="s">
        <v>476</v>
      </c>
      <c r="M88" s="68" t="s">
        <v>502</v>
      </c>
      <c r="N88" s="72" t="s">
        <v>14</v>
      </c>
      <c r="O88" s="72"/>
      <c r="P88" s="72"/>
      <c r="Q88" s="66">
        <v>20</v>
      </c>
    </row>
    <row r="89" spans="1:17" x14ac:dyDescent="0.25">
      <c r="A89" s="67">
        <v>87</v>
      </c>
      <c r="B89" s="66" t="s">
        <v>392</v>
      </c>
      <c r="C89" s="68" t="s">
        <v>476</v>
      </c>
      <c r="D89" s="72" t="s">
        <v>488</v>
      </c>
      <c r="E89" s="72" t="s">
        <v>8</v>
      </c>
      <c r="F89" s="72" t="s">
        <v>7</v>
      </c>
      <c r="G89" s="72"/>
      <c r="H89" s="66">
        <v>20</v>
      </c>
      <c r="J89" s="67">
        <v>87</v>
      </c>
      <c r="K89" s="66" t="s">
        <v>392</v>
      </c>
      <c r="L89" s="68" t="s">
        <v>476</v>
      </c>
      <c r="M89" s="68" t="s">
        <v>496</v>
      </c>
      <c r="N89" s="72" t="s">
        <v>14</v>
      </c>
      <c r="O89" s="72"/>
      <c r="P89" s="72"/>
      <c r="Q89" s="66">
        <v>15</v>
      </c>
    </row>
    <row r="90" spans="1:17" x14ac:dyDescent="0.25">
      <c r="A90" s="67">
        <v>88</v>
      </c>
      <c r="B90" s="66" t="s">
        <v>392</v>
      </c>
      <c r="C90" s="68" t="s">
        <v>476</v>
      </c>
      <c r="D90" s="72" t="s">
        <v>489</v>
      </c>
      <c r="E90" s="72" t="s">
        <v>8</v>
      </c>
      <c r="F90" s="72" t="s">
        <v>7</v>
      </c>
      <c r="G90" s="72"/>
      <c r="H90" s="66">
        <v>0</v>
      </c>
      <c r="J90" s="67">
        <v>88</v>
      </c>
      <c r="K90" s="66" t="s">
        <v>392</v>
      </c>
      <c r="L90" s="68" t="s">
        <v>503</v>
      </c>
      <c r="M90" s="68" t="s">
        <v>505</v>
      </c>
      <c r="N90" s="72" t="s">
        <v>8</v>
      </c>
      <c r="O90" s="72" t="s">
        <v>7</v>
      </c>
      <c r="P90" s="72" t="s">
        <v>8</v>
      </c>
      <c r="Q90" s="66">
        <v>15</v>
      </c>
    </row>
    <row r="91" spans="1:17" x14ac:dyDescent="0.25">
      <c r="A91" s="67">
        <v>89</v>
      </c>
      <c r="B91" s="66" t="s">
        <v>392</v>
      </c>
      <c r="C91" s="68" t="s">
        <v>476</v>
      </c>
      <c r="D91" s="72" t="s">
        <v>490</v>
      </c>
      <c r="E91" s="72" t="s">
        <v>8</v>
      </c>
      <c r="F91" s="72" t="s">
        <v>7</v>
      </c>
      <c r="G91" s="72"/>
      <c r="H91" s="66">
        <v>20</v>
      </c>
      <c r="J91" s="67">
        <v>89</v>
      </c>
      <c r="K91" s="66" t="s">
        <v>392</v>
      </c>
      <c r="L91" s="68" t="s">
        <v>476</v>
      </c>
      <c r="M91" s="68" t="s">
        <v>486</v>
      </c>
      <c r="N91" s="72" t="s">
        <v>8</v>
      </c>
      <c r="O91" s="72" t="s">
        <v>7</v>
      </c>
      <c r="P91" s="72"/>
      <c r="Q91" s="66">
        <v>5</v>
      </c>
    </row>
    <row r="92" spans="1:17" x14ac:dyDescent="0.25">
      <c r="A92" s="67">
        <v>90</v>
      </c>
      <c r="B92" s="66" t="s">
        <v>392</v>
      </c>
      <c r="C92" s="68" t="s">
        <v>476</v>
      </c>
      <c r="D92" s="72" t="s">
        <v>491</v>
      </c>
      <c r="E92" s="72" t="s">
        <v>8</v>
      </c>
      <c r="F92" s="72" t="s">
        <v>7</v>
      </c>
      <c r="G92" s="72"/>
      <c r="H92" s="66">
        <v>200</v>
      </c>
      <c r="J92" s="67">
        <v>90</v>
      </c>
      <c r="K92" s="66" t="s">
        <v>392</v>
      </c>
      <c r="L92" s="198" t="s">
        <v>958</v>
      </c>
      <c r="M92" s="68" t="s">
        <v>397</v>
      </c>
      <c r="N92" s="72" t="s">
        <v>8</v>
      </c>
      <c r="O92" s="72" t="s">
        <v>103</v>
      </c>
      <c r="P92" s="110"/>
      <c r="Q92" s="66">
        <v>0</v>
      </c>
    </row>
    <row r="93" spans="1:17" x14ac:dyDescent="0.25">
      <c r="A93" s="67">
        <v>91</v>
      </c>
      <c r="B93" s="66" t="s">
        <v>392</v>
      </c>
      <c r="C93" s="68" t="s">
        <v>476</v>
      </c>
      <c r="D93" s="72" t="s">
        <v>492</v>
      </c>
      <c r="E93" s="72" t="s">
        <v>14</v>
      </c>
      <c r="F93" s="72" t="s">
        <v>7</v>
      </c>
      <c r="G93" s="72"/>
      <c r="H93" s="66">
        <v>0</v>
      </c>
      <c r="J93" s="67">
        <v>91</v>
      </c>
      <c r="K93" s="66" t="s">
        <v>392</v>
      </c>
      <c r="L93" s="68" t="s">
        <v>414</v>
      </c>
      <c r="M93" s="68" t="s">
        <v>417</v>
      </c>
      <c r="N93" s="72" t="s">
        <v>8</v>
      </c>
      <c r="O93" s="72" t="s">
        <v>103</v>
      </c>
      <c r="P93" s="72" t="s">
        <v>8</v>
      </c>
      <c r="Q93" s="66">
        <v>0</v>
      </c>
    </row>
    <row r="94" spans="1:17" x14ac:dyDescent="0.25">
      <c r="A94" s="67">
        <v>92</v>
      </c>
      <c r="B94" s="66" t="s">
        <v>392</v>
      </c>
      <c r="C94" s="68" t="s">
        <v>476</v>
      </c>
      <c r="D94" s="72" t="s">
        <v>493</v>
      </c>
      <c r="E94" s="72" t="s">
        <v>14</v>
      </c>
      <c r="F94" s="72"/>
      <c r="G94" s="72"/>
      <c r="H94" s="66">
        <v>301.75</v>
      </c>
      <c r="J94" s="67">
        <v>92</v>
      </c>
      <c r="K94" s="66" t="s">
        <v>392</v>
      </c>
      <c r="L94" s="68" t="s">
        <v>414</v>
      </c>
      <c r="M94" s="68" t="s">
        <v>419</v>
      </c>
      <c r="N94" s="72" t="s">
        <v>8</v>
      </c>
      <c r="O94" s="72" t="s">
        <v>103</v>
      </c>
      <c r="P94" s="72" t="s">
        <v>8</v>
      </c>
      <c r="Q94" s="66">
        <v>0</v>
      </c>
    </row>
    <row r="95" spans="1:17" x14ac:dyDescent="0.25">
      <c r="A95" s="67">
        <v>93</v>
      </c>
      <c r="B95" s="66" t="s">
        <v>392</v>
      </c>
      <c r="C95" s="68" t="s">
        <v>476</v>
      </c>
      <c r="D95" s="72" t="s">
        <v>494</v>
      </c>
      <c r="E95" s="72" t="s">
        <v>14</v>
      </c>
      <c r="F95" s="72" t="s">
        <v>7</v>
      </c>
      <c r="G95" s="72"/>
      <c r="H95" s="66">
        <v>0</v>
      </c>
      <c r="J95" s="67">
        <v>93</v>
      </c>
      <c r="K95" s="66" t="s">
        <v>392</v>
      </c>
      <c r="L95" s="68" t="s">
        <v>414</v>
      </c>
      <c r="M95" s="68" t="s">
        <v>424</v>
      </c>
      <c r="N95" s="72" t="s">
        <v>8</v>
      </c>
      <c r="O95" s="72" t="s">
        <v>103</v>
      </c>
      <c r="P95" s="72" t="s">
        <v>8</v>
      </c>
      <c r="Q95" s="66">
        <v>0</v>
      </c>
    </row>
    <row r="96" spans="1:17" x14ac:dyDescent="0.25">
      <c r="A96" s="67">
        <v>94</v>
      </c>
      <c r="B96" s="66" t="s">
        <v>392</v>
      </c>
      <c r="C96" s="68" t="s">
        <v>476</v>
      </c>
      <c r="D96" s="72" t="s">
        <v>495</v>
      </c>
      <c r="E96" s="72" t="s">
        <v>14</v>
      </c>
      <c r="F96" s="72"/>
      <c r="G96" s="72"/>
      <c r="H96" s="66">
        <v>0</v>
      </c>
      <c r="J96" s="67">
        <v>94</v>
      </c>
      <c r="K96" s="66" t="s">
        <v>392</v>
      </c>
      <c r="L96" s="68" t="s">
        <v>414</v>
      </c>
      <c r="M96" s="68" t="s">
        <v>426</v>
      </c>
      <c r="N96" s="72" t="s">
        <v>8</v>
      </c>
      <c r="O96" s="72" t="s">
        <v>103</v>
      </c>
      <c r="P96" s="72" t="s">
        <v>8</v>
      </c>
      <c r="Q96" s="66">
        <v>0</v>
      </c>
    </row>
    <row r="97" spans="1:17" x14ac:dyDescent="0.25">
      <c r="A97" s="67">
        <v>95</v>
      </c>
      <c r="B97" s="66" t="s">
        <v>392</v>
      </c>
      <c r="C97" s="68" t="s">
        <v>476</v>
      </c>
      <c r="D97" s="72" t="s">
        <v>496</v>
      </c>
      <c r="E97" s="72" t="s">
        <v>14</v>
      </c>
      <c r="F97" s="72"/>
      <c r="G97" s="72"/>
      <c r="H97" s="66">
        <v>15.5</v>
      </c>
      <c r="J97" s="67">
        <v>95</v>
      </c>
      <c r="K97" s="66" t="s">
        <v>392</v>
      </c>
      <c r="L97" s="68" t="s">
        <v>414</v>
      </c>
      <c r="M97" s="68" t="s">
        <v>429</v>
      </c>
      <c r="N97" s="72" t="s">
        <v>14</v>
      </c>
      <c r="O97" s="72"/>
      <c r="P97" s="72"/>
      <c r="Q97" s="66">
        <v>0</v>
      </c>
    </row>
    <row r="98" spans="1:17" x14ac:dyDescent="0.25">
      <c r="A98" s="67">
        <v>96</v>
      </c>
      <c r="B98" s="66" t="s">
        <v>392</v>
      </c>
      <c r="C98" s="68" t="s">
        <v>476</v>
      </c>
      <c r="D98" s="72" t="s">
        <v>497</v>
      </c>
      <c r="E98" s="72" t="s">
        <v>8</v>
      </c>
      <c r="F98" s="72" t="s">
        <v>7</v>
      </c>
      <c r="G98" s="72"/>
      <c r="H98" s="66">
        <v>0</v>
      </c>
      <c r="J98" s="67">
        <v>96</v>
      </c>
      <c r="K98" s="66" t="s">
        <v>392</v>
      </c>
      <c r="L98" s="68" t="s">
        <v>431</v>
      </c>
      <c r="M98" s="68" t="s">
        <v>438</v>
      </c>
      <c r="N98" s="72" t="s">
        <v>77</v>
      </c>
      <c r="O98" s="72"/>
      <c r="P98" s="72"/>
      <c r="Q98" s="66">
        <v>0</v>
      </c>
    </row>
    <row r="99" spans="1:17" x14ac:dyDescent="0.25">
      <c r="A99" s="67">
        <v>97</v>
      </c>
      <c r="B99" s="66" t="s">
        <v>392</v>
      </c>
      <c r="C99" s="68" t="s">
        <v>476</v>
      </c>
      <c r="D99" s="72" t="s">
        <v>498</v>
      </c>
      <c r="E99" s="72" t="s">
        <v>8</v>
      </c>
      <c r="F99" s="72" t="s">
        <v>7</v>
      </c>
      <c r="G99" s="72"/>
      <c r="H99" s="66">
        <v>160</v>
      </c>
      <c r="J99" s="67">
        <v>97</v>
      </c>
      <c r="K99" s="66" t="s">
        <v>392</v>
      </c>
      <c r="L99" s="68" t="s">
        <v>431</v>
      </c>
      <c r="M99" s="68" t="s">
        <v>439</v>
      </c>
      <c r="N99" s="72" t="s">
        <v>77</v>
      </c>
      <c r="O99" s="72"/>
      <c r="P99" s="72"/>
      <c r="Q99" s="66">
        <v>0</v>
      </c>
    </row>
    <row r="100" spans="1:17" x14ac:dyDescent="0.25">
      <c r="A100" s="67">
        <v>98</v>
      </c>
      <c r="B100" s="66" t="s">
        <v>392</v>
      </c>
      <c r="C100" s="68" t="s">
        <v>476</v>
      </c>
      <c r="D100" s="72" t="s">
        <v>499</v>
      </c>
      <c r="E100" s="72" t="s">
        <v>8</v>
      </c>
      <c r="F100" s="72" t="s">
        <v>7</v>
      </c>
      <c r="G100" s="72"/>
      <c r="H100" s="66">
        <v>39.75</v>
      </c>
      <c r="J100" s="67">
        <v>98</v>
      </c>
      <c r="K100" s="66" t="s">
        <v>392</v>
      </c>
      <c r="L100" s="68" t="s">
        <v>431</v>
      </c>
      <c r="M100" s="68" t="s">
        <v>441</v>
      </c>
      <c r="N100" s="72" t="s">
        <v>77</v>
      </c>
      <c r="O100" s="72"/>
      <c r="P100" s="72"/>
      <c r="Q100" s="66">
        <v>0</v>
      </c>
    </row>
    <row r="101" spans="1:17" x14ac:dyDescent="0.25">
      <c r="A101" s="67">
        <v>99</v>
      </c>
      <c r="B101" s="66" t="s">
        <v>392</v>
      </c>
      <c r="C101" s="68" t="s">
        <v>476</v>
      </c>
      <c r="D101" s="72" t="s">
        <v>500</v>
      </c>
      <c r="E101" s="72" t="s">
        <v>8</v>
      </c>
      <c r="F101" s="72" t="s">
        <v>7</v>
      </c>
      <c r="G101" s="72"/>
      <c r="H101" s="66">
        <v>42</v>
      </c>
      <c r="J101" s="67">
        <v>99</v>
      </c>
      <c r="K101" s="66" t="s">
        <v>392</v>
      </c>
      <c r="L101" s="68" t="s">
        <v>460</v>
      </c>
      <c r="M101" s="68" t="s">
        <v>465</v>
      </c>
      <c r="N101" s="72" t="s">
        <v>14</v>
      </c>
      <c r="O101" s="72" t="s">
        <v>103</v>
      </c>
      <c r="P101" s="72"/>
      <c r="Q101" s="66">
        <v>0</v>
      </c>
    </row>
    <row r="102" spans="1:17" x14ac:dyDescent="0.25">
      <c r="A102" s="67">
        <v>100</v>
      </c>
      <c r="B102" s="66" t="s">
        <v>392</v>
      </c>
      <c r="C102" s="68" t="s">
        <v>476</v>
      </c>
      <c r="D102" s="72" t="s">
        <v>501</v>
      </c>
      <c r="E102" s="72" t="s">
        <v>14</v>
      </c>
      <c r="F102" s="72"/>
      <c r="G102" s="72"/>
      <c r="H102" s="66">
        <v>20.75</v>
      </c>
      <c r="J102" s="67">
        <v>100</v>
      </c>
      <c r="K102" s="66" t="s">
        <v>392</v>
      </c>
      <c r="L102" s="68" t="s">
        <v>476</v>
      </c>
      <c r="M102" s="68" t="s">
        <v>489</v>
      </c>
      <c r="N102" s="72" t="s">
        <v>8</v>
      </c>
      <c r="O102" s="72" t="s">
        <v>7</v>
      </c>
      <c r="P102" s="72"/>
      <c r="Q102" s="66">
        <v>0</v>
      </c>
    </row>
    <row r="103" spans="1:17" x14ac:dyDescent="0.25">
      <c r="A103" s="67">
        <v>101</v>
      </c>
      <c r="B103" s="66" t="s">
        <v>392</v>
      </c>
      <c r="C103" s="68" t="s">
        <v>476</v>
      </c>
      <c r="D103" s="72" t="s">
        <v>502</v>
      </c>
      <c r="E103" s="72" t="s">
        <v>14</v>
      </c>
      <c r="F103" s="72"/>
      <c r="G103" s="72"/>
      <c r="H103" s="66">
        <v>19.75</v>
      </c>
      <c r="J103" s="67">
        <v>101</v>
      </c>
      <c r="K103" s="66" t="s">
        <v>392</v>
      </c>
      <c r="L103" s="68" t="s">
        <v>476</v>
      </c>
      <c r="M103" s="68" t="s">
        <v>492</v>
      </c>
      <c r="N103" s="72" t="s">
        <v>14</v>
      </c>
      <c r="O103" s="72" t="s">
        <v>7</v>
      </c>
      <c r="P103" s="72"/>
      <c r="Q103" s="66">
        <v>0</v>
      </c>
    </row>
    <row r="104" spans="1:17" x14ac:dyDescent="0.25">
      <c r="A104" s="67">
        <v>102</v>
      </c>
      <c r="B104" s="66" t="s">
        <v>392</v>
      </c>
      <c r="C104" s="68" t="s">
        <v>503</v>
      </c>
      <c r="D104" s="72" t="s">
        <v>504</v>
      </c>
      <c r="E104" s="72" t="s">
        <v>121</v>
      </c>
      <c r="F104" s="72" t="s">
        <v>7</v>
      </c>
      <c r="G104" s="72" t="s">
        <v>8</v>
      </c>
      <c r="H104" s="66">
        <v>150</v>
      </c>
      <c r="J104" s="67">
        <v>102</v>
      </c>
      <c r="K104" s="66" t="s">
        <v>392</v>
      </c>
      <c r="L104" s="68" t="s">
        <v>476</v>
      </c>
      <c r="M104" s="68" t="s">
        <v>494</v>
      </c>
      <c r="N104" s="72" t="s">
        <v>14</v>
      </c>
      <c r="O104" s="72" t="s">
        <v>7</v>
      </c>
      <c r="P104" s="72"/>
      <c r="Q104" s="66">
        <v>0</v>
      </c>
    </row>
    <row r="105" spans="1:17" x14ac:dyDescent="0.25">
      <c r="A105" s="67">
        <v>103</v>
      </c>
      <c r="B105" s="66" t="s">
        <v>392</v>
      </c>
      <c r="C105" s="68" t="s">
        <v>503</v>
      </c>
      <c r="D105" s="72" t="s">
        <v>505</v>
      </c>
      <c r="E105" s="72" t="s">
        <v>8</v>
      </c>
      <c r="F105" s="72" t="s">
        <v>7</v>
      </c>
      <c r="G105" s="72" t="s">
        <v>8</v>
      </c>
      <c r="H105" s="66">
        <v>15</v>
      </c>
      <c r="J105" s="67">
        <v>103</v>
      </c>
      <c r="K105" s="66" t="s">
        <v>392</v>
      </c>
      <c r="L105" s="68" t="s">
        <v>476</v>
      </c>
      <c r="M105" s="68" t="s">
        <v>495</v>
      </c>
      <c r="N105" s="72" t="s">
        <v>14</v>
      </c>
      <c r="O105" s="72"/>
      <c r="P105" s="72"/>
      <c r="Q105" s="66">
        <v>0</v>
      </c>
    </row>
    <row r="106" spans="1:17" x14ac:dyDescent="0.25">
      <c r="A106" s="67">
        <v>104</v>
      </c>
      <c r="B106" s="66" t="s">
        <v>392</v>
      </c>
      <c r="C106" s="68" t="s">
        <v>503</v>
      </c>
      <c r="D106" s="72" t="s">
        <v>506</v>
      </c>
      <c r="E106" s="72" t="s">
        <v>14</v>
      </c>
      <c r="F106" s="72"/>
      <c r="G106" s="72"/>
      <c r="H106" s="66">
        <v>125</v>
      </c>
      <c r="J106" s="67">
        <v>104</v>
      </c>
      <c r="K106" s="66" t="s">
        <v>392</v>
      </c>
      <c r="L106" s="68" t="s">
        <v>476</v>
      </c>
      <c r="M106" s="68" t="s">
        <v>497</v>
      </c>
      <c r="N106" s="72" t="s">
        <v>8</v>
      </c>
      <c r="O106" s="72" t="s">
        <v>7</v>
      </c>
      <c r="P106" s="72"/>
      <c r="Q106" s="66">
        <v>0</v>
      </c>
    </row>
    <row r="107" spans="1:17" x14ac:dyDescent="0.25">
      <c r="A107" s="67">
        <v>105</v>
      </c>
      <c r="B107" s="66" t="s">
        <v>392</v>
      </c>
      <c r="C107" s="68" t="s">
        <v>503</v>
      </c>
      <c r="D107" s="72" t="s">
        <v>507</v>
      </c>
      <c r="E107" s="72" t="s">
        <v>14</v>
      </c>
      <c r="F107" s="72"/>
      <c r="G107" s="72"/>
      <c r="H107" s="66">
        <v>0</v>
      </c>
      <c r="J107" s="67">
        <v>105</v>
      </c>
      <c r="K107" s="66" t="s">
        <v>392</v>
      </c>
      <c r="L107" s="68" t="s">
        <v>503</v>
      </c>
      <c r="M107" s="68" t="s">
        <v>507</v>
      </c>
      <c r="N107" s="72" t="s">
        <v>14</v>
      </c>
      <c r="O107" s="72"/>
      <c r="P107" s="68"/>
      <c r="Q107" s="66">
        <v>0</v>
      </c>
    </row>
    <row r="111" spans="1:17" ht="18.75" x14ac:dyDescent="0.25">
      <c r="A111" s="1094" t="s">
        <v>391</v>
      </c>
      <c r="B111" s="1095"/>
      <c r="C111" s="1095"/>
      <c r="D111" s="1095"/>
      <c r="E111" s="1095"/>
      <c r="F111" s="1095"/>
      <c r="G111" s="1095"/>
      <c r="H111" s="1096"/>
      <c r="J111" s="1094" t="s">
        <v>391</v>
      </c>
      <c r="K111" s="1095"/>
      <c r="L111" s="1095"/>
      <c r="M111" s="1095"/>
      <c r="N111" s="1095"/>
      <c r="O111" s="1095"/>
      <c r="P111" s="1095"/>
      <c r="Q111" s="1096"/>
    </row>
    <row r="112" spans="1:17" ht="15.75" x14ac:dyDescent="0.25">
      <c r="A112" s="1097" t="s">
        <v>105</v>
      </c>
      <c r="B112" s="1098"/>
      <c r="C112" s="1098"/>
      <c r="D112" s="1098"/>
      <c r="E112" s="1098"/>
      <c r="F112" s="1098"/>
      <c r="G112" s="1098"/>
      <c r="H112" s="1099"/>
      <c r="J112" s="1091" t="s">
        <v>104</v>
      </c>
      <c r="K112" s="1092"/>
      <c r="L112" s="1092"/>
      <c r="M112" s="1092"/>
      <c r="N112" s="1092"/>
      <c r="O112" s="1092"/>
      <c r="P112" s="1092"/>
      <c r="Q112" s="1093"/>
    </row>
    <row r="113" spans="1:17" x14ac:dyDescent="0.25">
      <c r="A113" s="64"/>
      <c r="B113" s="64" t="s">
        <v>25</v>
      </c>
      <c r="C113" s="65" t="s">
        <v>18</v>
      </c>
      <c r="D113" s="64" t="s">
        <v>19</v>
      </c>
      <c r="E113" s="64" t="s">
        <v>20</v>
      </c>
      <c r="F113" s="64" t="s">
        <v>22</v>
      </c>
      <c r="G113" s="64" t="s">
        <v>21</v>
      </c>
      <c r="H113" s="64" t="s">
        <v>23</v>
      </c>
      <c r="J113" s="64"/>
      <c r="K113" s="64" t="s">
        <v>25</v>
      </c>
      <c r="L113" s="65" t="s">
        <v>18</v>
      </c>
      <c r="M113" s="64" t="s">
        <v>19</v>
      </c>
      <c r="N113" s="64" t="s">
        <v>20</v>
      </c>
      <c r="O113" s="64" t="s">
        <v>22</v>
      </c>
      <c r="P113" s="64" t="s">
        <v>21</v>
      </c>
      <c r="Q113" s="64" t="s">
        <v>23</v>
      </c>
    </row>
    <row r="114" spans="1:17" x14ac:dyDescent="0.25">
      <c r="A114" s="67">
        <v>1</v>
      </c>
      <c r="B114" s="66" t="s">
        <v>392</v>
      </c>
      <c r="C114" s="68" t="s">
        <v>476</v>
      </c>
      <c r="D114" s="68" t="s">
        <v>477</v>
      </c>
      <c r="E114" s="72" t="s">
        <v>121</v>
      </c>
      <c r="F114" s="72" t="s">
        <v>24</v>
      </c>
      <c r="G114" s="72" t="s">
        <v>3</v>
      </c>
      <c r="H114" s="66">
        <v>6834</v>
      </c>
      <c r="J114" s="67">
        <v>1</v>
      </c>
      <c r="K114" s="66" t="s">
        <v>392</v>
      </c>
      <c r="L114" s="68" t="s">
        <v>431</v>
      </c>
      <c r="M114" s="68" t="s">
        <v>435</v>
      </c>
      <c r="N114" s="72" t="s">
        <v>77</v>
      </c>
      <c r="O114" s="72"/>
      <c r="P114" s="72"/>
      <c r="Q114" s="66">
        <v>805</v>
      </c>
    </row>
    <row r="115" spans="1:17" x14ac:dyDescent="0.25">
      <c r="A115" s="67">
        <v>2</v>
      </c>
      <c r="B115" s="66" t="s">
        <v>392</v>
      </c>
      <c r="C115" s="66" t="s">
        <v>467</v>
      </c>
      <c r="D115" s="72" t="s">
        <v>468</v>
      </c>
      <c r="E115" s="72" t="s">
        <v>121</v>
      </c>
      <c r="F115" s="72" t="s">
        <v>186</v>
      </c>
      <c r="G115" s="72" t="s">
        <v>3</v>
      </c>
      <c r="H115" s="66">
        <v>2935</v>
      </c>
      <c r="J115" s="67">
        <v>2</v>
      </c>
      <c r="K115" s="66" t="s">
        <v>392</v>
      </c>
      <c r="L115" s="198" t="s">
        <v>960</v>
      </c>
      <c r="M115" s="68" t="s">
        <v>451</v>
      </c>
      <c r="N115" s="72" t="s">
        <v>14</v>
      </c>
      <c r="O115" s="72"/>
      <c r="P115" s="72"/>
      <c r="Q115" s="66">
        <v>776</v>
      </c>
    </row>
    <row r="116" spans="1:17" x14ac:dyDescent="0.25">
      <c r="A116" s="67">
        <v>3</v>
      </c>
      <c r="B116" s="66" t="s">
        <v>392</v>
      </c>
      <c r="C116" s="68" t="s">
        <v>414</v>
      </c>
      <c r="D116" s="68" t="s">
        <v>415</v>
      </c>
      <c r="E116" s="72" t="s">
        <v>121</v>
      </c>
      <c r="F116" s="72" t="s">
        <v>186</v>
      </c>
      <c r="G116" s="72" t="s">
        <v>3</v>
      </c>
      <c r="H116" s="66">
        <v>2888</v>
      </c>
      <c r="J116" s="67">
        <v>3</v>
      </c>
      <c r="K116" s="66" t="s">
        <v>392</v>
      </c>
      <c r="L116" s="68" t="s">
        <v>476</v>
      </c>
      <c r="M116" s="68" t="s">
        <v>493</v>
      </c>
      <c r="N116" s="72" t="s">
        <v>14</v>
      </c>
      <c r="O116" s="72"/>
      <c r="P116" s="72"/>
      <c r="Q116" s="66">
        <v>302</v>
      </c>
    </row>
    <row r="117" spans="1:17" x14ac:dyDescent="0.25">
      <c r="A117" s="67">
        <v>4</v>
      </c>
      <c r="B117" s="66" t="s">
        <v>392</v>
      </c>
      <c r="C117" s="198" t="s">
        <v>958</v>
      </c>
      <c r="D117" s="68" t="s">
        <v>393</v>
      </c>
      <c r="E117" s="72" t="s">
        <v>121</v>
      </c>
      <c r="F117" s="72" t="s">
        <v>186</v>
      </c>
      <c r="G117" s="72" t="s">
        <v>3</v>
      </c>
      <c r="H117" s="66">
        <v>2124</v>
      </c>
      <c r="J117" s="67">
        <v>4</v>
      </c>
      <c r="K117" s="66" t="s">
        <v>392</v>
      </c>
      <c r="L117" s="68" t="s">
        <v>454</v>
      </c>
      <c r="M117" s="68" t="s">
        <v>459</v>
      </c>
      <c r="N117" s="72" t="s">
        <v>14</v>
      </c>
      <c r="O117" s="72"/>
      <c r="P117" s="72"/>
      <c r="Q117" s="66">
        <v>283</v>
      </c>
    </row>
    <row r="118" spans="1:17" x14ac:dyDescent="0.25">
      <c r="A118" s="67">
        <v>5</v>
      </c>
      <c r="B118" s="66" t="s">
        <v>392</v>
      </c>
      <c r="C118" s="198" t="s">
        <v>960</v>
      </c>
      <c r="D118" s="68" t="s">
        <v>442</v>
      </c>
      <c r="E118" s="72" t="s">
        <v>121</v>
      </c>
      <c r="F118" s="72" t="s">
        <v>186</v>
      </c>
      <c r="G118" s="72" t="s">
        <v>3</v>
      </c>
      <c r="H118" s="66">
        <v>1339</v>
      </c>
      <c r="J118" s="67">
        <v>5</v>
      </c>
      <c r="K118" s="66" t="s">
        <v>392</v>
      </c>
      <c r="L118" s="198" t="s">
        <v>960</v>
      </c>
      <c r="M118" s="68" t="s">
        <v>452</v>
      </c>
      <c r="N118" s="72" t="s">
        <v>14</v>
      </c>
      <c r="O118" s="72" t="s">
        <v>103</v>
      </c>
      <c r="P118" s="72" t="s">
        <v>8</v>
      </c>
      <c r="Q118" s="66">
        <v>212</v>
      </c>
    </row>
    <row r="119" spans="1:17" x14ac:dyDescent="0.25">
      <c r="A119" s="67">
        <v>6</v>
      </c>
      <c r="B119" s="66" t="s">
        <v>392</v>
      </c>
      <c r="C119" s="68" t="s">
        <v>454</v>
      </c>
      <c r="D119" s="68" t="s">
        <v>455</v>
      </c>
      <c r="E119" s="72" t="s">
        <v>121</v>
      </c>
      <c r="F119" s="72" t="s">
        <v>186</v>
      </c>
      <c r="G119" s="72" t="s">
        <v>3</v>
      </c>
      <c r="H119" s="66">
        <v>873</v>
      </c>
      <c r="J119" s="67">
        <v>6</v>
      </c>
      <c r="K119" s="66" t="s">
        <v>392</v>
      </c>
      <c r="L119" s="68" t="s">
        <v>414</v>
      </c>
      <c r="M119" s="68" t="s">
        <v>428</v>
      </c>
      <c r="N119" s="72" t="s">
        <v>14</v>
      </c>
      <c r="O119" s="72"/>
      <c r="P119" s="72"/>
      <c r="Q119" s="66">
        <v>195</v>
      </c>
    </row>
    <row r="120" spans="1:17" x14ac:dyDescent="0.25">
      <c r="A120" s="67">
        <v>7</v>
      </c>
      <c r="B120" s="66" t="s">
        <v>392</v>
      </c>
      <c r="C120" s="68" t="s">
        <v>471</v>
      </c>
      <c r="D120" s="68" t="s">
        <v>472</v>
      </c>
      <c r="E120" s="72" t="s">
        <v>121</v>
      </c>
      <c r="F120" s="72" t="s">
        <v>103</v>
      </c>
      <c r="G120" s="72" t="s">
        <v>8</v>
      </c>
      <c r="H120" s="66">
        <v>676</v>
      </c>
      <c r="J120" s="67">
        <v>7</v>
      </c>
      <c r="K120" s="66" t="s">
        <v>392</v>
      </c>
      <c r="L120" s="68" t="s">
        <v>431</v>
      </c>
      <c r="M120" s="68" t="s">
        <v>433</v>
      </c>
      <c r="N120" s="72" t="s">
        <v>77</v>
      </c>
      <c r="O120" s="72"/>
      <c r="P120" s="72"/>
      <c r="Q120" s="66">
        <v>140</v>
      </c>
    </row>
    <row r="121" spans="1:17" x14ac:dyDescent="0.25">
      <c r="A121" s="67">
        <v>8</v>
      </c>
      <c r="B121" s="66" t="s">
        <v>392</v>
      </c>
      <c r="C121" s="68" t="s">
        <v>431</v>
      </c>
      <c r="D121" s="68" t="s">
        <v>432</v>
      </c>
      <c r="E121" s="72" t="s">
        <v>121</v>
      </c>
      <c r="F121" s="72"/>
      <c r="G121" s="72"/>
      <c r="H121" s="66">
        <v>440</v>
      </c>
      <c r="J121" s="67">
        <v>8</v>
      </c>
      <c r="K121" s="66" t="s">
        <v>392</v>
      </c>
      <c r="L121" s="68" t="s">
        <v>503</v>
      </c>
      <c r="M121" s="68" t="s">
        <v>506</v>
      </c>
      <c r="N121" s="72" t="s">
        <v>14</v>
      </c>
      <c r="O121" s="72"/>
      <c r="P121" s="72"/>
      <c r="Q121" s="66">
        <v>125</v>
      </c>
    </row>
    <row r="122" spans="1:17" x14ac:dyDescent="0.25">
      <c r="A122" s="67">
        <v>9</v>
      </c>
      <c r="B122" s="66" t="s">
        <v>392</v>
      </c>
      <c r="C122" s="68" t="s">
        <v>460</v>
      </c>
      <c r="D122" s="68" t="s">
        <v>461</v>
      </c>
      <c r="E122" s="72" t="s">
        <v>121</v>
      </c>
      <c r="F122" s="72" t="s">
        <v>186</v>
      </c>
      <c r="G122" s="72" t="s">
        <v>3</v>
      </c>
      <c r="H122" s="66">
        <v>420</v>
      </c>
      <c r="J122" s="67">
        <v>9</v>
      </c>
      <c r="K122" s="66" t="s">
        <v>392</v>
      </c>
      <c r="L122" s="198" t="s">
        <v>960</v>
      </c>
      <c r="M122" s="68" t="s">
        <v>449</v>
      </c>
      <c r="N122" s="72" t="s">
        <v>14</v>
      </c>
      <c r="O122" s="72"/>
      <c r="P122" s="72"/>
      <c r="Q122" s="66">
        <v>97</v>
      </c>
    </row>
    <row r="123" spans="1:17" x14ac:dyDescent="0.25">
      <c r="A123" s="67">
        <v>10</v>
      </c>
      <c r="B123" s="66" t="s">
        <v>392</v>
      </c>
      <c r="C123" s="68" t="s">
        <v>399</v>
      </c>
      <c r="D123" s="68" t="s">
        <v>400</v>
      </c>
      <c r="E123" s="72" t="s">
        <v>121</v>
      </c>
      <c r="F123" s="72" t="s">
        <v>186</v>
      </c>
      <c r="G123" s="72" t="s">
        <v>3</v>
      </c>
      <c r="H123" s="66">
        <v>385</v>
      </c>
      <c r="J123" s="67">
        <v>10</v>
      </c>
      <c r="K123" s="66" t="s">
        <v>392</v>
      </c>
      <c r="L123" s="68" t="s">
        <v>399</v>
      </c>
      <c r="M123" s="68" t="s">
        <v>406</v>
      </c>
      <c r="N123" s="72" t="s">
        <v>14</v>
      </c>
      <c r="O123" s="72" t="s">
        <v>103</v>
      </c>
      <c r="P123" s="72" t="s">
        <v>8</v>
      </c>
      <c r="Q123" s="66">
        <v>60</v>
      </c>
    </row>
    <row r="124" spans="1:17" x14ac:dyDescent="0.25">
      <c r="A124" s="67">
        <v>11</v>
      </c>
      <c r="B124" s="66" t="s">
        <v>392</v>
      </c>
      <c r="C124" s="68" t="s">
        <v>503</v>
      </c>
      <c r="D124" s="68" t="s">
        <v>504</v>
      </c>
      <c r="E124" s="72" t="s">
        <v>121</v>
      </c>
      <c r="F124" s="72" t="s">
        <v>7</v>
      </c>
      <c r="G124" s="72" t="s">
        <v>8</v>
      </c>
      <c r="H124" s="66">
        <v>150</v>
      </c>
      <c r="J124" s="67">
        <v>11</v>
      </c>
      <c r="K124" s="66" t="s">
        <v>392</v>
      </c>
      <c r="L124" s="68" t="s">
        <v>431</v>
      </c>
      <c r="M124" s="68" t="s">
        <v>437</v>
      </c>
      <c r="N124" s="72" t="s">
        <v>77</v>
      </c>
      <c r="O124" s="72"/>
      <c r="P124" s="72"/>
      <c r="Q124" s="66">
        <v>50</v>
      </c>
    </row>
    <row r="125" spans="1:17" x14ac:dyDescent="0.25">
      <c r="J125" s="67">
        <v>12</v>
      </c>
      <c r="K125" s="66" t="s">
        <v>392</v>
      </c>
      <c r="L125" s="68" t="s">
        <v>431</v>
      </c>
      <c r="M125" s="68" t="s">
        <v>440</v>
      </c>
      <c r="N125" s="72" t="s">
        <v>77</v>
      </c>
      <c r="O125" s="72"/>
      <c r="P125" s="72"/>
      <c r="Q125" s="66">
        <v>50</v>
      </c>
    </row>
    <row r="126" spans="1:17" x14ac:dyDescent="0.25">
      <c r="J126" s="67">
        <v>13</v>
      </c>
      <c r="K126" s="66" t="s">
        <v>392</v>
      </c>
      <c r="L126" s="68" t="s">
        <v>454</v>
      </c>
      <c r="M126" s="68" t="s">
        <v>458</v>
      </c>
      <c r="N126" s="72" t="s">
        <v>14</v>
      </c>
      <c r="O126" s="72"/>
      <c r="P126" s="72"/>
      <c r="Q126" s="66">
        <v>35</v>
      </c>
    </row>
    <row r="127" spans="1:17" ht="17.25" customHeight="1" x14ac:dyDescent="0.25">
      <c r="A127" s="1094" t="s">
        <v>391</v>
      </c>
      <c r="B127" s="1095"/>
      <c r="C127" s="1095"/>
      <c r="D127" s="1095"/>
      <c r="E127" s="1095"/>
      <c r="F127" s="1095"/>
      <c r="G127" s="1095"/>
      <c r="H127" s="1096"/>
      <c r="J127" s="67">
        <v>14</v>
      </c>
      <c r="K127" s="66" t="s">
        <v>392</v>
      </c>
      <c r="L127" s="68" t="s">
        <v>460</v>
      </c>
      <c r="M127" s="68" t="s">
        <v>466</v>
      </c>
      <c r="N127" s="72" t="s">
        <v>14</v>
      </c>
      <c r="O127" s="72" t="s">
        <v>103</v>
      </c>
      <c r="P127" s="72"/>
      <c r="Q127" s="66">
        <v>29</v>
      </c>
    </row>
    <row r="128" spans="1:17" ht="15.75" x14ac:dyDescent="0.25">
      <c r="A128" s="1097" t="s">
        <v>106</v>
      </c>
      <c r="B128" s="1098"/>
      <c r="C128" s="1098"/>
      <c r="D128" s="1098"/>
      <c r="E128" s="1098"/>
      <c r="F128" s="1098"/>
      <c r="G128" s="1098"/>
      <c r="H128" s="1099"/>
      <c r="J128" s="67">
        <v>15</v>
      </c>
      <c r="K128" s="66" t="s">
        <v>392</v>
      </c>
      <c r="L128" s="68" t="s">
        <v>476</v>
      </c>
      <c r="M128" s="68" t="s">
        <v>501</v>
      </c>
      <c r="N128" s="72" t="s">
        <v>14</v>
      </c>
      <c r="O128" s="72"/>
      <c r="P128" s="72"/>
      <c r="Q128" s="66">
        <v>21</v>
      </c>
    </row>
    <row r="129" spans="1:17" x14ac:dyDescent="0.25">
      <c r="A129" s="64"/>
      <c r="B129" s="64" t="s">
        <v>25</v>
      </c>
      <c r="C129" s="65" t="s">
        <v>18</v>
      </c>
      <c r="D129" s="64" t="s">
        <v>19</v>
      </c>
      <c r="E129" s="64" t="s">
        <v>20</v>
      </c>
      <c r="F129" s="64" t="s">
        <v>22</v>
      </c>
      <c r="G129" s="64" t="s">
        <v>21</v>
      </c>
      <c r="H129" s="64" t="s">
        <v>23</v>
      </c>
      <c r="J129" s="67">
        <v>16</v>
      </c>
      <c r="K129" s="66" t="s">
        <v>392</v>
      </c>
      <c r="L129" s="68" t="s">
        <v>476</v>
      </c>
      <c r="M129" s="68" t="s">
        <v>502</v>
      </c>
      <c r="N129" s="72" t="s">
        <v>14</v>
      </c>
      <c r="O129" s="72"/>
      <c r="P129" s="72"/>
      <c r="Q129" s="66">
        <v>20</v>
      </c>
    </row>
    <row r="130" spans="1:17" x14ac:dyDescent="0.25">
      <c r="A130" s="67">
        <v>1</v>
      </c>
      <c r="B130" s="66" t="s">
        <v>392</v>
      </c>
      <c r="C130" s="68" t="s">
        <v>476</v>
      </c>
      <c r="D130" s="68" t="s">
        <v>478</v>
      </c>
      <c r="E130" s="72" t="s">
        <v>3</v>
      </c>
      <c r="F130" s="72" t="s">
        <v>24</v>
      </c>
      <c r="G130" s="72" t="s">
        <v>3</v>
      </c>
      <c r="H130" s="66">
        <v>4902</v>
      </c>
      <c r="J130" s="67">
        <v>17</v>
      </c>
      <c r="K130" s="66" t="s">
        <v>392</v>
      </c>
      <c r="L130" s="68" t="s">
        <v>476</v>
      </c>
      <c r="M130" s="68" t="s">
        <v>496</v>
      </c>
      <c r="N130" s="72" t="s">
        <v>14</v>
      </c>
      <c r="O130" s="72"/>
      <c r="P130" s="72"/>
      <c r="Q130" s="66">
        <v>15</v>
      </c>
    </row>
    <row r="131" spans="1:17" x14ac:dyDescent="0.25">
      <c r="A131" s="67">
        <v>2</v>
      </c>
      <c r="B131" s="66" t="s">
        <v>392</v>
      </c>
      <c r="C131" s="198" t="s">
        <v>958</v>
      </c>
      <c r="D131" s="68" t="s">
        <v>394</v>
      </c>
      <c r="E131" s="72" t="s">
        <v>3</v>
      </c>
      <c r="F131" s="72" t="s">
        <v>186</v>
      </c>
      <c r="G131" s="72" t="s">
        <v>3</v>
      </c>
      <c r="H131" s="66">
        <v>3840</v>
      </c>
      <c r="J131" s="67">
        <v>18</v>
      </c>
      <c r="K131" s="66" t="s">
        <v>392</v>
      </c>
      <c r="L131" s="68" t="s">
        <v>414</v>
      </c>
      <c r="M131" s="68" t="s">
        <v>429</v>
      </c>
      <c r="N131" s="72" t="s">
        <v>14</v>
      </c>
      <c r="O131" s="72"/>
      <c r="P131" s="72"/>
      <c r="Q131" s="66">
        <v>0</v>
      </c>
    </row>
    <row r="132" spans="1:17" x14ac:dyDescent="0.25">
      <c r="A132" s="67">
        <v>3</v>
      </c>
      <c r="B132" s="66" t="s">
        <v>392</v>
      </c>
      <c r="C132" s="198" t="s">
        <v>960</v>
      </c>
      <c r="D132" s="68" t="s">
        <v>443</v>
      </c>
      <c r="E132" s="72" t="s">
        <v>3</v>
      </c>
      <c r="F132" s="72" t="s">
        <v>186</v>
      </c>
      <c r="G132" s="72" t="s">
        <v>3</v>
      </c>
      <c r="H132" s="66">
        <v>2319</v>
      </c>
      <c r="J132" s="67">
        <v>19</v>
      </c>
      <c r="K132" s="66" t="s">
        <v>392</v>
      </c>
      <c r="L132" s="68" t="s">
        <v>431</v>
      </c>
      <c r="M132" s="68" t="s">
        <v>438</v>
      </c>
      <c r="N132" s="72" t="s">
        <v>77</v>
      </c>
      <c r="O132" s="72"/>
      <c r="P132" s="72"/>
      <c r="Q132" s="66">
        <v>0</v>
      </c>
    </row>
    <row r="133" spans="1:17" x14ac:dyDescent="0.25">
      <c r="A133" s="67">
        <v>4</v>
      </c>
      <c r="B133" s="66" t="s">
        <v>392</v>
      </c>
      <c r="C133" s="68" t="s">
        <v>399</v>
      </c>
      <c r="D133" s="68" t="s">
        <v>401</v>
      </c>
      <c r="E133" s="72" t="s">
        <v>3</v>
      </c>
      <c r="F133" s="72" t="s">
        <v>186</v>
      </c>
      <c r="G133" s="72" t="s">
        <v>3</v>
      </c>
      <c r="H133" s="66">
        <v>465</v>
      </c>
      <c r="J133" s="67">
        <v>20</v>
      </c>
      <c r="K133" s="66" t="s">
        <v>392</v>
      </c>
      <c r="L133" s="68" t="s">
        <v>431</v>
      </c>
      <c r="M133" s="68" t="s">
        <v>439</v>
      </c>
      <c r="N133" s="72" t="s">
        <v>77</v>
      </c>
      <c r="O133" s="72"/>
      <c r="P133" s="72"/>
      <c r="Q133" s="66">
        <v>0</v>
      </c>
    </row>
    <row r="134" spans="1:17" x14ac:dyDescent="0.25">
      <c r="A134" s="67">
        <v>5</v>
      </c>
      <c r="B134" s="66" t="s">
        <v>392</v>
      </c>
      <c r="C134" s="68" t="s">
        <v>414</v>
      </c>
      <c r="D134" s="68" t="s">
        <v>416</v>
      </c>
      <c r="E134" s="72" t="s">
        <v>430</v>
      </c>
      <c r="F134" s="72" t="s">
        <v>186</v>
      </c>
      <c r="G134" s="72" t="s">
        <v>3</v>
      </c>
      <c r="H134" s="66">
        <v>400</v>
      </c>
      <c r="J134" s="67">
        <v>21</v>
      </c>
      <c r="K134" s="66" t="s">
        <v>392</v>
      </c>
      <c r="L134" s="68" t="s">
        <v>431</v>
      </c>
      <c r="M134" s="68" t="s">
        <v>441</v>
      </c>
      <c r="N134" s="72" t="s">
        <v>77</v>
      </c>
      <c r="O134" s="72"/>
      <c r="P134" s="72"/>
      <c r="Q134" s="66">
        <v>0</v>
      </c>
    </row>
    <row r="135" spans="1:17" x14ac:dyDescent="0.25">
      <c r="A135" s="67">
        <v>6</v>
      </c>
      <c r="B135" s="66" t="s">
        <v>392</v>
      </c>
      <c r="C135" s="68" t="s">
        <v>460</v>
      </c>
      <c r="D135" s="68" t="s">
        <v>462</v>
      </c>
      <c r="E135" s="72" t="s">
        <v>3</v>
      </c>
      <c r="F135" s="72" t="s">
        <v>186</v>
      </c>
      <c r="G135" s="72" t="s">
        <v>3</v>
      </c>
      <c r="H135" s="66">
        <v>250</v>
      </c>
      <c r="J135" s="67">
        <v>22</v>
      </c>
      <c r="K135" s="66" t="s">
        <v>392</v>
      </c>
      <c r="L135" s="68" t="s">
        <v>460</v>
      </c>
      <c r="M135" s="68" t="s">
        <v>465</v>
      </c>
      <c r="N135" s="72" t="s">
        <v>14</v>
      </c>
      <c r="O135" s="72" t="s">
        <v>103</v>
      </c>
      <c r="P135" s="72"/>
      <c r="Q135" s="66">
        <v>0</v>
      </c>
    </row>
    <row r="136" spans="1:17" x14ac:dyDescent="0.25">
      <c r="A136" s="67">
        <v>7</v>
      </c>
      <c r="B136" s="66" t="s">
        <v>392</v>
      </c>
      <c r="C136" s="68" t="s">
        <v>476</v>
      </c>
      <c r="D136" s="68" t="s">
        <v>479</v>
      </c>
      <c r="E136" s="72" t="s">
        <v>3</v>
      </c>
      <c r="F136" s="72" t="s">
        <v>186</v>
      </c>
      <c r="G136" s="72" t="s">
        <v>8</v>
      </c>
      <c r="H136" s="66">
        <v>170</v>
      </c>
      <c r="J136" s="67">
        <v>23</v>
      </c>
      <c r="K136" s="66" t="s">
        <v>392</v>
      </c>
      <c r="L136" s="68" t="s">
        <v>476</v>
      </c>
      <c r="M136" s="68" t="s">
        <v>492</v>
      </c>
      <c r="N136" s="72" t="s">
        <v>14</v>
      </c>
      <c r="O136" s="72" t="s">
        <v>7</v>
      </c>
      <c r="P136" s="72"/>
      <c r="Q136" s="66">
        <v>0</v>
      </c>
    </row>
    <row r="137" spans="1:17" x14ac:dyDescent="0.25">
      <c r="J137" s="67">
        <v>24</v>
      </c>
      <c r="K137" s="66" t="s">
        <v>392</v>
      </c>
      <c r="L137" s="68" t="s">
        <v>476</v>
      </c>
      <c r="M137" s="68" t="s">
        <v>494</v>
      </c>
      <c r="N137" s="72" t="s">
        <v>14</v>
      </c>
      <c r="O137" s="72" t="s">
        <v>7</v>
      </c>
      <c r="P137" s="72"/>
      <c r="Q137" s="66">
        <v>0</v>
      </c>
    </row>
    <row r="138" spans="1:17" x14ac:dyDescent="0.25">
      <c r="J138" s="67">
        <v>25</v>
      </c>
      <c r="K138" s="66" t="s">
        <v>392</v>
      </c>
      <c r="L138" s="68" t="s">
        <v>476</v>
      </c>
      <c r="M138" s="68" t="s">
        <v>495</v>
      </c>
      <c r="N138" s="72" t="s">
        <v>14</v>
      </c>
      <c r="O138" s="72"/>
      <c r="P138" s="72"/>
      <c r="Q138" s="66">
        <v>0</v>
      </c>
    </row>
    <row r="139" spans="1:17" x14ac:dyDescent="0.25">
      <c r="J139" s="67">
        <v>26</v>
      </c>
      <c r="K139" s="66" t="s">
        <v>392</v>
      </c>
      <c r="L139" s="68" t="s">
        <v>503</v>
      </c>
      <c r="M139" s="68" t="s">
        <v>507</v>
      </c>
      <c r="N139" s="72" t="s">
        <v>14</v>
      </c>
      <c r="O139" s="72"/>
      <c r="P139" s="68"/>
      <c r="Q139" s="66">
        <v>0</v>
      </c>
    </row>
    <row r="141" spans="1:17" ht="18.75" x14ac:dyDescent="0.25">
      <c r="A141" s="1094" t="s">
        <v>391</v>
      </c>
      <c r="B141" s="1095"/>
      <c r="C141" s="1095"/>
      <c r="D141" s="1095"/>
      <c r="E141" s="1095"/>
      <c r="F141" s="1095"/>
      <c r="G141" s="1095"/>
      <c r="H141" s="1096"/>
    </row>
    <row r="142" spans="1:17" ht="15.75" x14ac:dyDescent="0.25">
      <c r="A142" s="1097" t="s">
        <v>254</v>
      </c>
      <c r="B142" s="1098"/>
      <c r="C142" s="1098"/>
      <c r="D142" s="1098"/>
      <c r="E142" s="1098"/>
      <c r="F142" s="1098"/>
      <c r="G142" s="1098"/>
      <c r="H142" s="1099"/>
    </row>
    <row r="143" spans="1:17" x14ac:dyDescent="0.25">
      <c r="A143" s="64"/>
      <c r="B143" s="64" t="s">
        <v>25</v>
      </c>
      <c r="C143" s="65" t="s">
        <v>18</v>
      </c>
      <c r="D143" s="64" t="s">
        <v>19</v>
      </c>
      <c r="E143" s="64" t="s">
        <v>20</v>
      </c>
      <c r="F143" s="64" t="s">
        <v>22</v>
      </c>
      <c r="G143" s="64" t="s">
        <v>21</v>
      </c>
      <c r="H143" s="64" t="s">
        <v>23</v>
      </c>
    </row>
    <row r="144" spans="1:17" x14ac:dyDescent="0.25">
      <c r="A144" s="67">
        <v>1</v>
      </c>
      <c r="B144" s="66" t="s">
        <v>392</v>
      </c>
      <c r="C144" s="68" t="s">
        <v>399</v>
      </c>
      <c r="D144" s="68" t="s">
        <v>408</v>
      </c>
      <c r="E144" s="72" t="s">
        <v>8</v>
      </c>
      <c r="F144" s="72" t="s">
        <v>103</v>
      </c>
      <c r="G144" s="72"/>
      <c r="H144" s="66">
        <v>2530</v>
      </c>
    </row>
    <row r="145" spans="1:8" x14ac:dyDescent="0.25">
      <c r="A145" s="67">
        <v>2</v>
      </c>
      <c r="B145" s="66" t="s">
        <v>392</v>
      </c>
      <c r="C145" s="68" t="s">
        <v>431</v>
      </c>
      <c r="D145" s="68" t="s">
        <v>434</v>
      </c>
      <c r="E145" s="72" t="s">
        <v>152</v>
      </c>
      <c r="F145" s="72" t="s">
        <v>103</v>
      </c>
      <c r="G145" s="72"/>
      <c r="H145" s="66">
        <v>2037</v>
      </c>
    </row>
    <row r="146" spans="1:8" x14ac:dyDescent="0.25">
      <c r="A146" s="67">
        <v>3</v>
      </c>
      <c r="B146" s="66" t="s">
        <v>392</v>
      </c>
      <c r="C146" s="198" t="s">
        <v>958</v>
      </c>
      <c r="D146" s="68" t="s">
        <v>395</v>
      </c>
      <c r="E146" s="72" t="s">
        <v>8</v>
      </c>
      <c r="F146" s="72" t="s">
        <v>103</v>
      </c>
      <c r="G146" s="72" t="s">
        <v>8</v>
      </c>
      <c r="H146" s="66">
        <v>1908</v>
      </c>
    </row>
    <row r="147" spans="1:8" x14ac:dyDescent="0.25">
      <c r="A147" s="67">
        <v>4</v>
      </c>
      <c r="B147" s="66" t="s">
        <v>392</v>
      </c>
      <c r="C147" s="198" t="s">
        <v>958</v>
      </c>
      <c r="D147" s="68" t="s">
        <v>396</v>
      </c>
      <c r="E147" s="72" t="s">
        <v>8</v>
      </c>
      <c r="F147" s="72" t="s">
        <v>103</v>
      </c>
      <c r="G147" s="110"/>
      <c r="H147" s="66">
        <v>1583</v>
      </c>
    </row>
    <row r="148" spans="1:8" x14ac:dyDescent="0.25">
      <c r="A148" s="67">
        <v>5</v>
      </c>
      <c r="B148" s="66" t="s">
        <v>392</v>
      </c>
      <c r="C148" s="66" t="s">
        <v>467</v>
      </c>
      <c r="D148" s="68" t="s">
        <v>469</v>
      </c>
      <c r="E148" s="72" t="s">
        <v>8</v>
      </c>
      <c r="F148" s="72" t="s">
        <v>7</v>
      </c>
      <c r="G148" s="72" t="s">
        <v>8</v>
      </c>
      <c r="H148" s="66">
        <v>1405</v>
      </c>
    </row>
    <row r="149" spans="1:8" x14ac:dyDescent="0.25">
      <c r="A149" s="67">
        <v>6</v>
      </c>
      <c r="B149" s="66" t="s">
        <v>392</v>
      </c>
      <c r="C149" s="68" t="s">
        <v>471</v>
      </c>
      <c r="D149" s="68" t="s">
        <v>473</v>
      </c>
      <c r="E149" s="72" t="s">
        <v>8</v>
      </c>
      <c r="F149" s="72" t="s">
        <v>103</v>
      </c>
      <c r="G149" s="72"/>
      <c r="H149" s="66">
        <v>1106</v>
      </c>
    </row>
    <row r="150" spans="1:8" x14ac:dyDescent="0.25">
      <c r="A150" s="67">
        <v>7</v>
      </c>
      <c r="B150" s="66" t="s">
        <v>392</v>
      </c>
      <c r="C150" s="66" t="s">
        <v>467</v>
      </c>
      <c r="D150" s="68" t="s">
        <v>470</v>
      </c>
      <c r="E150" s="72" t="s">
        <v>8</v>
      </c>
      <c r="F150" s="72" t="s">
        <v>7</v>
      </c>
      <c r="G150" s="72" t="s">
        <v>8</v>
      </c>
      <c r="H150" s="66">
        <v>845</v>
      </c>
    </row>
    <row r="151" spans="1:8" x14ac:dyDescent="0.25">
      <c r="A151" s="67">
        <v>8</v>
      </c>
      <c r="B151" s="66" t="s">
        <v>392</v>
      </c>
      <c r="C151" s="198" t="s">
        <v>960</v>
      </c>
      <c r="D151" s="68" t="s">
        <v>444</v>
      </c>
      <c r="E151" s="72" t="s">
        <v>8</v>
      </c>
      <c r="F151" s="73" t="s">
        <v>642</v>
      </c>
      <c r="G151" s="72" t="s">
        <v>8</v>
      </c>
      <c r="H151" s="66">
        <v>737</v>
      </c>
    </row>
    <row r="152" spans="1:8" x14ac:dyDescent="0.25">
      <c r="A152" s="67">
        <v>9</v>
      </c>
      <c r="B152" s="66" t="s">
        <v>392</v>
      </c>
      <c r="C152" s="68" t="s">
        <v>454</v>
      </c>
      <c r="D152" s="68" t="s">
        <v>456</v>
      </c>
      <c r="E152" s="72" t="s">
        <v>8</v>
      </c>
      <c r="F152" s="72" t="s">
        <v>103</v>
      </c>
      <c r="G152" s="72" t="s">
        <v>8</v>
      </c>
      <c r="H152" s="66">
        <v>478</v>
      </c>
    </row>
    <row r="153" spans="1:8" x14ac:dyDescent="0.25">
      <c r="A153" s="67">
        <v>10</v>
      </c>
      <c r="B153" s="66" t="s">
        <v>392</v>
      </c>
      <c r="C153" s="198" t="s">
        <v>960</v>
      </c>
      <c r="D153" s="68" t="s">
        <v>446</v>
      </c>
      <c r="E153" s="72" t="s">
        <v>8</v>
      </c>
      <c r="F153" s="72" t="s">
        <v>103</v>
      </c>
      <c r="G153" s="72" t="s">
        <v>8</v>
      </c>
      <c r="H153" s="66">
        <v>367</v>
      </c>
    </row>
    <row r="154" spans="1:8" x14ac:dyDescent="0.25">
      <c r="A154" s="67">
        <v>11</v>
      </c>
      <c r="B154" s="66" t="s">
        <v>392</v>
      </c>
      <c r="C154" s="68" t="s">
        <v>414</v>
      </c>
      <c r="D154" s="68" t="s">
        <v>420</v>
      </c>
      <c r="E154" s="72" t="s">
        <v>8</v>
      </c>
      <c r="F154" s="72" t="s">
        <v>103</v>
      </c>
      <c r="G154" s="72" t="s">
        <v>8</v>
      </c>
      <c r="H154" s="66">
        <v>360</v>
      </c>
    </row>
    <row r="155" spans="1:8" x14ac:dyDescent="0.25">
      <c r="A155" s="67">
        <v>12</v>
      </c>
      <c r="B155" s="66" t="s">
        <v>392</v>
      </c>
      <c r="C155" s="68" t="s">
        <v>414</v>
      </c>
      <c r="D155" s="68" t="s">
        <v>427</v>
      </c>
      <c r="E155" s="72" t="s">
        <v>8</v>
      </c>
      <c r="F155" s="72" t="s">
        <v>103</v>
      </c>
      <c r="G155" s="72" t="s">
        <v>8</v>
      </c>
      <c r="H155" s="66">
        <v>342</v>
      </c>
    </row>
    <row r="156" spans="1:8" x14ac:dyDescent="0.25">
      <c r="A156" s="67">
        <v>13</v>
      </c>
      <c r="B156" s="66" t="s">
        <v>392</v>
      </c>
      <c r="C156" s="198" t="s">
        <v>960</v>
      </c>
      <c r="D156" s="68" t="s">
        <v>445</v>
      </c>
      <c r="E156" s="72" t="s">
        <v>8</v>
      </c>
      <c r="F156" s="72" t="s">
        <v>103</v>
      </c>
      <c r="G156" s="72" t="s">
        <v>8</v>
      </c>
      <c r="H156" s="66">
        <v>332</v>
      </c>
    </row>
    <row r="157" spans="1:8" x14ac:dyDescent="0.25">
      <c r="A157" s="67">
        <v>14</v>
      </c>
      <c r="B157" s="66" t="s">
        <v>392</v>
      </c>
      <c r="C157" s="68" t="s">
        <v>476</v>
      </c>
      <c r="D157" s="68" t="s">
        <v>485</v>
      </c>
      <c r="E157" s="72" t="s">
        <v>8</v>
      </c>
      <c r="F157" s="72" t="s">
        <v>7</v>
      </c>
      <c r="G157" s="72" t="s">
        <v>8</v>
      </c>
      <c r="H157" s="66">
        <v>302</v>
      </c>
    </row>
    <row r="158" spans="1:8" x14ac:dyDescent="0.25">
      <c r="A158" s="67">
        <v>15</v>
      </c>
      <c r="B158" s="66" t="s">
        <v>392</v>
      </c>
      <c r="C158" s="68" t="s">
        <v>471</v>
      </c>
      <c r="D158" s="68" t="s">
        <v>474</v>
      </c>
      <c r="E158" s="72" t="s">
        <v>8</v>
      </c>
      <c r="F158" s="72" t="s">
        <v>103</v>
      </c>
      <c r="G158" s="72"/>
      <c r="H158" s="66">
        <v>280</v>
      </c>
    </row>
    <row r="159" spans="1:8" x14ac:dyDescent="0.25">
      <c r="A159" s="67">
        <v>16</v>
      </c>
      <c r="B159" s="66" t="s">
        <v>392</v>
      </c>
      <c r="C159" s="198" t="s">
        <v>960</v>
      </c>
      <c r="D159" s="68" t="s">
        <v>448</v>
      </c>
      <c r="E159" s="72" t="s">
        <v>8</v>
      </c>
      <c r="F159" s="72" t="s">
        <v>103</v>
      </c>
      <c r="G159" s="72" t="s">
        <v>8</v>
      </c>
      <c r="H159" s="66">
        <v>277</v>
      </c>
    </row>
    <row r="160" spans="1:8" x14ac:dyDescent="0.25">
      <c r="A160" s="67">
        <v>17</v>
      </c>
      <c r="B160" s="66" t="s">
        <v>392</v>
      </c>
      <c r="C160" s="68" t="s">
        <v>399</v>
      </c>
      <c r="D160" s="68" t="s">
        <v>409</v>
      </c>
      <c r="E160" s="72" t="s">
        <v>8</v>
      </c>
      <c r="F160" s="72" t="s">
        <v>103</v>
      </c>
      <c r="G160" s="72" t="s">
        <v>8</v>
      </c>
      <c r="H160" s="66">
        <v>255</v>
      </c>
    </row>
    <row r="161" spans="1:8" x14ac:dyDescent="0.25">
      <c r="A161" s="67">
        <v>18</v>
      </c>
      <c r="B161" s="66" t="s">
        <v>392</v>
      </c>
      <c r="C161" s="68" t="s">
        <v>399</v>
      </c>
      <c r="D161" s="68" t="s">
        <v>411</v>
      </c>
      <c r="E161" s="72" t="s">
        <v>8</v>
      </c>
      <c r="F161" s="72" t="s">
        <v>103</v>
      </c>
      <c r="G161" s="72"/>
      <c r="H161" s="66">
        <v>255</v>
      </c>
    </row>
    <row r="162" spans="1:8" x14ac:dyDescent="0.25">
      <c r="A162" s="67">
        <v>19</v>
      </c>
      <c r="B162" s="66" t="s">
        <v>392</v>
      </c>
      <c r="C162" s="68" t="s">
        <v>431</v>
      </c>
      <c r="D162" s="68" t="s">
        <v>436</v>
      </c>
      <c r="E162" s="72" t="s">
        <v>122</v>
      </c>
      <c r="F162" s="72"/>
      <c r="G162" s="72"/>
      <c r="H162" s="66">
        <v>240</v>
      </c>
    </row>
    <row r="163" spans="1:8" x14ac:dyDescent="0.25">
      <c r="A163" s="67">
        <v>20</v>
      </c>
      <c r="B163" s="66" t="s">
        <v>392</v>
      </c>
      <c r="C163" s="198" t="s">
        <v>960</v>
      </c>
      <c r="D163" s="68" t="s">
        <v>447</v>
      </c>
      <c r="E163" s="72" t="s">
        <v>8</v>
      </c>
      <c r="F163" s="72" t="s">
        <v>103</v>
      </c>
      <c r="G163" s="72" t="s">
        <v>8</v>
      </c>
      <c r="H163" s="66">
        <v>232</v>
      </c>
    </row>
    <row r="164" spans="1:8" x14ac:dyDescent="0.25">
      <c r="A164" s="67">
        <v>21</v>
      </c>
      <c r="B164" s="66" t="s">
        <v>392</v>
      </c>
      <c r="C164" s="68" t="s">
        <v>414</v>
      </c>
      <c r="D164" s="68" t="s">
        <v>423</v>
      </c>
      <c r="E164" s="72" t="s">
        <v>8</v>
      </c>
      <c r="F164" s="72" t="s">
        <v>103</v>
      </c>
      <c r="G164" s="72" t="s">
        <v>8</v>
      </c>
      <c r="H164" s="66">
        <v>211</v>
      </c>
    </row>
    <row r="165" spans="1:8" x14ac:dyDescent="0.25">
      <c r="A165" s="67">
        <v>22</v>
      </c>
      <c r="B165" s="66" t="s">
        <v>392</v>
      </c>
      <c r="C165" s="68" t="s">
        <v>476</v>
      </c>
      <c r="D165" s="68" t="s">
        <v>491</v>
      </c>
      <c r="E165" s="72" t="s">
        <v>8</v>
      </c>
      <c r="F165" s="72" t="s">
        <v>7</v>
      </c>
      <c r="G165" s="72"/>
      <c r="H165" s="66">
        <v>200</v>
      </c>
    </row>
    <row r="166" spans="1:8" x14ac:dyDescent="0.25">
      <c r="A166" s="67">
        <v>23</v>
      </c>
      <c r="B166" s="66" t="s">
        <v>392</v>
      </c>
      <c r="C166" s="198" t="s">
        <v>960</v>
      </c>
      <c r="D166" s="68" t="s">
        <v>453</v>
      </c>
      <c r="E166" s="72" t="s">
        <v>8</v>
      </c>
      <c r="F166" s="72" t="s">
        <v>103</v>
      </c>
      <c r="G166" s="72"/>
      <c r="H166" s="66">
        <v>187</v>
      </c>
    </row>
    <row r="167" spans="1:8" x14ac:dyDescent="0.25">
      <c r="A167" s="67">
        <v>24</v>
      </c>
      <c r="B167" s="66" t="s">
        <v>392</v>
      </c>
      <c r="C167" s="68" t="s">
        <v>399</v>
      </c>
      <c r="D167" s="68" t="s">
        <v>403</v>
      </c>
      <c r="E167" s="72" t="s">
        <v>8</v>
      </c>
      <c r="F167" s="72" t="s">
        <v>103</v>
      </c>
      <c r="G167" s="72" t="s">
        <v>8</v>
      </c>
      <c r="H167" s="66">
        <v>185</v>
      </c>
    </row>
    <row r="168" spans="1:8" x14ac:dyDescent="0.25">
      <c r="A168" s="67">
        <v>25</v>
      </c>
      <c r="B168" s="66" t="s">
        <v>392</v>
      </c>
      <c r="C168" s="198" t="s">
        <v>958</v>
      </c>
      <c r="D168" s="68" t="s">
        <v>398</v>
      </c>
      <c r="E168" s="72" t="s">
        <v>8</v>
      </c>
      <c r="F168" s="72" t="s">
        <v>103</v>
      </c>
      <c r="G168" s="110"/>
      <c r="H168" s="66">
        <v>175</v>
      </c>
    </row>
    <row r="169" spans="1:8" x14ac:dyDescent="0.25">
      <c r="A169" s="67">
        <v>26</v>
      </c>
      <c r="B169" s="66" t="s">
        <v>392</v>
      </c>
      <c r="C169" s="68" t="s">
        <v>414</v>
      </c>
      <c r="D169" s="68" t="s">
        <v>422</v>
      </c>
      <c r="E169" s="72" t="s">
        <v>8</v>
      </c>
      <c r="F169" s="72" t="s">
        <v>103</v>
      </c>
      <c r="G169" s="72" t="s">
        <v>8</v>
      </c>
      <c r="H169" s="66">
        <v>175</v>
      </c>
    </row>
    <row r="170" spans="1:8" x14ac:dyDescent="0.25">
      <c r="A170" s="67">
        <v>27</v>
      </c>
      <c r="B170" s="66" t="s">
        <v>392</v>
      </c>
      <c r="C170" s="68" t="s">
        <v>414</v>
      </c>
      <c r="D170" s="68" t="s">
        <v>418</v>
      </c>
      <c r="E170" s="72" t="s">
        <v>8</v>
      </c>
      <c r="F170" s="72" t="s">
        <v>103</v>
      </c>
      <c r="G170" s="72" t="s">
        <v>8</v>
      </c>
      <c r="H170" s="66">
        <v>161</v>
      </c>
    </row>
    <row r="171" spans="1:8" x14ac:dyDescent="0.25">
      <c r="A171" s="67">
        <v>28</v>
      </c>
      <c r="B171" s="66" t="s">
        <v>392</v>
      </c>
      <c r="C171" s="68" t="s">
        <v>454</v>
      </c>
      <c r="D171" s="68" t="s">
        <v>457</v>
      </c>
      <c r="E171" s="72" t="s">
        <v>8</v>
      </c>
      <c r="F171" s="72" t="s">
        <v>103</v>
      </c>
      <c r="G171" s="72" t="s">
        <v>8</v>
      </c>
      <c r="H171" s="66">
        <v>160</v>
      </c>
    </row>
    <row r="172" spans="1:8" x14ac:dyDescent="0.25">
      <c r="A172" s="67">
        <v>29</v>
      </c>
      <c r="B172" s="66" t="s">
        <v>392</v>
      </c>
      <c r="C172" s="68" t="s">
        <v>476</v>
      </c>
      <c r="D172" s="68" t="s">
        <v>498</v>
      </c>
      <c r="E172" s="72" t="s">
        <v>8</v>
      </c>
      <c r="F172" s="72" t="s">
        <v>7</v>
      </c>
      <c r="G172" s="72"/>
      <c r="H172" s="66">
        <v>160</v>
      </c>
    </row>
    <row r="173" spans="1:8" x14ac:dyDescent="0.25">
      <c r="A173" s="67">
        <v>30</v>
      </c>
      <c r="B173" s="66" t="s">
        <v>392</v>
      </c>
      <c r="C173" s="68" t="s">
        <v>399</v>
      </c>
      <c r="D173" s="68" t="s">
        <v>402</v>
      </c>
      <c r="E173" s="72" t="s">
        <v>8</v>
      </c>
      <c r="F173" s="72" t="s">
        <v>103</v>
      </c>
      <c r="G173" s="72" t="s">
        <v>8</v>
      </c>
      <c r="H173" s="66">
        <v>155</v>
      </c>
    </row>
    <row r="174" spans="1:8" x14ac:dyDescent="0.25">
      <c r="A174" s="67">
        <v>31</v>
      </c>
      <c r="B174" s="66" t="s">
        <v>392</v>
      </c>
      <c r="C174" s="68" t="s">
        <v>414</v>
      </c>
      <c r="D174" s="68" t="s">
        <v>421</v>
      </c>
      <c r="E174" s="72" t="s">
        <v>8</v>
      </c>
      <c r="F174" s="72" t="s">
        <v>103</v>
      </c>
      <c r="G174" s="72" t="s">
        <v>8</v>
      </c>
      <c r="H174" s="66">
        <v>150</v>
      </c>
    </row>
    <row r="175" spans="1:8" x14ac:dyDescent="0.25">
      <c r="A175" s="67">
        <v>32</v>
      </c>
      <c r="B175" s="66" t="s">
        <v>392</v>
      </c>
      <c r="C175" s="68" t="s">
        <v>460</v>
      </c>
      <c r="D175" s="68" t="s">
        <v>463</v>
      </c>
      <c r="E175" s="72" t="s">
        <v>8</v>
      </c>
      <c r="F175" s="72" t="s">
        <v>103</v>
      </c>
      <c r="G175" s="72" t="s">
        <v>8</v>
      </c>
      <c r="H175" s="66">
        <v>150</v>
      </c>
    </row>
    <row r="176" spans="1:8" x14ac:dyDescent="0.25">
      <c r="A176" s="67">
        <v>33</v>
      </c>
      <c r="B176" s="66" t="s">
        <v>392</v>
      </c>
      <c r="C176" s="68" t="s">
        <v>399</v>
      </c>
      <c r="D176" s="68" t="s">
        <v>404</v>
      </c>
      <c r="E176" s="72" t="s">
        <v>8</v>
      </c>
      <c r="F176" s="72" t="s">
        <v>103</v>
      </c>
      <c r="G176" s="72" t="s">
        <v>8</v>
      </c>
      <c r="H176" s="66">
        <v>115</v>
      </c>
    </row>
    <row r="177" spans="1:8" x14ac:dyDescent="0.25">
      <c r="A177" s="67">
        <v>34</v>
      </c>
      <c r="B177" s="66" t="s">
        <v>392</v>
      </c>
      <c r="C177" s="68" t="s">
        <v>476</v>
      </c>
      <c r="D177" s="68" t="s">
        <v>483</v>
      </c>
      <c r="E177" s="72" t="s">
        <v>8</v>
      </c>
      <c r="F177" s="72" t="s">
        <v>7</v>
      </c>
      <c r="G177" s="72" t="s">
        <v>8</v>
      </c>
      <c r="H177" s="66">
        <v>102</v>
      </c>
    </row>
    <row r="178" spans="1:8" x14ac:dyDescent="0.25">
      <c r="A178" s="67">
        <v>35</v>
      </c>
      <c r="B178" s="66" t="s">
        <v>392</v>
      </c>
      <c r="C178" s="198" t="s">
        <v>960</v>
      </c>
      <c r="D178" s="68" t="s">
        <v>450</v>
      </c>
      <c r="E178" s="72" t="s">
        <v>8</v>
      </c>
      <c r="F178" s="72" t="s">
        <v>103</v>
      </c>
      <c r="G178" s="72" t="s">
        <v>8</v>
      </c>
      <c r="H178" s="66">
        <v>97</v>
      </c>
    </row>
    <row r="179" spans="1:8" x14ac:dyDescent="0.25">
      <c r="A179" s="67">
        <v>36</v>
      </c>
      <c r="B179" s="66" t="s">
        <v>392</v>
      </c>
      <c r="C179" s="68" t="s">
        <v>399</v>
      </c>
      <c r="D179" s="68" t="s">
        <v>410</v>
      </c>
      <c r="E179" s="72" t="s">
        <v>8</v>
      </c>
      <c r="F179" s="72" t="s">
        <v>103</v>
      </c>
      <c r="G179" s="72" t="s">
        <v>8</v>
      </c>
      <c r="H179" s="66">
        <v>80</v>
      </c>
    </row>
    <row r="180" spans="1:8" x14ac:dyDescent="0.25">
      <c r="A180" s="67">
        <v>37</v>
      </c>
      <c r="B180" s="66" t="s">
        <v>392</v>
      </c>
      <c r="C180" s="68" t="s">
        <v>399</v>
      </c>
      <c r="D180" s="68" t="s">
        <v>412</v>
      </c>
      <c r="E180" s="72" t="s">
        <v>8</v>
      </c>
      <c r="F180" s="72" t="s">
        <v>103</v>
      </c>
      <c r="G180" s="72" t="s">
        <v>8</v>
      </c>
      <c r="H180" s="66">
        <v>80</v>
      </c>
    </row>
    <row r="181" spans="1:8" x14ac:dyDescent="0.25">
      <c r="A181" s="67">
        <v>38</v>
      </c>
      <c r="B181" s="66" t="s">
        <v>392</v>
      </c>
      <c r="C181" s="68" t="s">
        <v>399</v>
      </c>
      <c r="D181" s="68" t="s">
        <v>413</v>
      </c>
      <c r="E181" s="72" t="s">
        <v>8</v>
      </c>
      <c r="F181" s="72" t="s">
        <v>103</v>
      </c>
      <c r="G181" s="72" t="s">
        <v>8</v>
      </c>
      <c r="H181" s="66">
        <v>80</v>
      </c>
    </row>
    <row r="182" spans="1:8" x14ac:dyDescent="0.25">
      <c r="A182" s="67">
        <v>39</v>
      </c>
      <c r="B182" s="66" t="s">
        <v>392</v>
      </c>
      <c r="C182" s="68" t="s">
        <v>399</v>
      </c>
      <c r="D182" s="68" t="s">
        <v>405</v>
      </c>
      <c r="E182" s="72" t="s">
        <v>8</v>
      </c>
      <c r="F182" s="72" t="s">
        <v>103</v>
      </c>
      <c r="G182" s="72" t="s">
        <v>8</v>
      </c>
      <c r="H182" s="66">
        <v>60</v>
      </c>
    </row>
    <row r="183" spans="1:8" x14ac:dyDescent="0.25">
      <c r="A183" s="67">
        <v>40</v>
      </c>
      <c r="B183" s="66" t="s">
        <v>392</v>
      </c>
      <c r="C183" s="68" t="s">
        <v>471</v>
      </c>
      <c r="D183" s="68" t="s">
        <v>475</v>
      </c>
      <c r="E183" s="72" t="s">
        <v>8</v>
      </c>
      <c r="F183" s="72" t="s">
        <v>103</v>
      </c>
      <c r="G183" s="72" t="s">
        <v>8</v>
      </c>
      <c r="H183" s="66">
        <v>60</v>
      </c>
    </row>
    <row r="184" spans="1:8" x14ac:dyDescent="0.25">
      <c r="A184" s="67">
        <v>41</v>
      </c>
      <c r="B184" s="66" t="s">
        <v>392</v>
      </c>
      <c r="C184" s="68" t="s">
        <v>414</v>
      </c>
      <c r="D184" s="68" t="s">
        <v>425</v>
      </c>
      <c r="E184" s="72" t="s">
        <v>8</v>
      </c>
      <c r="F184" s="72" t="s">
        <v>103</v>
      </c>
      <c r="G184" s="72" t="s">
        <v>8</v>
      </c>
      <c r="H184" s="66">
        <v>55</v>
      </c>
    </row>
    <row r="185" spans="1:8" x14ac:dyDescent="0.25">
      <c r="A185" s="67">
        <v>42</v>
      </c>
      <c r="B185" s="66" t="s">
        <v>392</v>
      </c>
      <c r="C185" s="68" t="s">
        <v>460</v>
      </c>
      <c r="D185" s="68" t="s">
        <v>464</v>
      </c>
      <c r="E185" s="72" t="s">
        <v>8</v>
      </c>
      <c r="F185" s="72" t="s">
        <v>103</v>
      </c>
      <c r="G185" s="72" t="s">
        <v>42</v>
      </c>
      <c r="H185" s="66">
        <v>50</v>
      </c>
    </row>
    <row r="186" spans="1:8" x14ac:dyDescent="0.25">
      <c r="A186" s="67">
        <v>43</v>
      </c>
      <c r="B186" s="66" t="s">
        <v>392</v>
      </c>
      <c r="C186" s="68" t="s">
        <v>476</v>
      </c>
      <c r="D186" s="68" t="s">
        <v>482</v>
      </c>
      <c r="E186" s="72" t="s">
        <v>8</v>
      </c>
      <c r="F186" s="72" t="s">
        <v>7</v>
      </c>
      <c r="G186" s="72" t="s">
        <v>8</v>
      </c>
      <c r="H186" s="66">
        <v>45</v>
      </c>
    </row>
    <row r="187" spans="1:8" x14ac:dyDescent="0.25">
      <c r="A187" s="67">
        <v>44</v>
      </c>
      <c r="B187" s="66" t="s">
        <v>392</v>
      </c>
      <c r="C187" s="68" t="s">
        <v>476</v>
      </c>
      <c r="D187" s="68" t="s">
        <v>481</v>
      </c>
      <c r="E187" s="72" t="s">
        <v>8</v>
      </c>
      <c r="F187" s="72" t="s">
        <v>7</v>
      </c>
      <c r="G187" s="72" t="s">
        <v>8</v>
      </c>
      <c r="H187" s="66">
        <v>44</v>
      </c>
    </row>
    <row r="188" spans="1:8" x14ac:dyDescent="0.25">
      <c r="A188" s="67">
        <v>45</v>
      </c>
      <c r="B188" s="66" t="s">
        <v>392</v>
      </c>
      <c r="C188" s="68" t="s">
        <v>476</v>
      </c>
      <c r="D188" s="68" t="s">
        <v>500</v>
      </c>
      <c r="E188" s="72" t="s">
        <v>8</v>
      </c>
      <c r="F188" s="72" t="s">
        <v>7</v>
      </c>
      <c r="G188" s="72"/>
      <c r="H188" s="66">
        <v>42</v>
      </c>
    </row>
    <row r="189" spans="1:8" x14ac:dyDescent="0.25">
      <c r="A189" s="67">
        <v>46</v>
      </c>
      <c r="B189" s="66" t="s">
        <v>392</v>
      </c>
      <c r="C189" s="68" t="s">
        <v>476</v>
      </c>
      <c r="D189" s="68" t="s">
        <v>499</v>
      </c>
      <c r="E189" s="72" t="s">
        <v>8</v>
      </c>
      <c r="F189" s="72" t="s">
        <v>7</v>
      </c>
      <c r="G189" s="72"/>
      <c r="H189" s="66">
        <v>40</v>
      </c>
    </row>
    <row r="190" spans="1:8" x14ac:dyDescent="0.25">
      <c r="A190" s="67">
        <v>47</v>
      </c>
      <c r="B190" s="66" t="s">
        <v>392</v>
      </c>
      <c r="C190" s="68" t="s">
        <v>476</v>
      </c>
      <c r="D190" s="68" t="s">
        <v>480</v>
      </c>
      <c r="E190" s="72" t="s">
        <v>8</v>
      </c>
      <c r="F190" s="72" t="s">
        <v>7</v>
      </c>
      <c r="G190" s="72"/>
      <c r="H190" s="66">
        <v>33</v>
      </c>
    </row>
    <row r="191" spans="1:8" x14ac:dyDescent="0.25">
      <c r="A191" s="67">
        <v>48</v>
      </c>
      <c r="B191" s="66" t="s">
        <v>392</v>
      </c>
      <c r="C191" s="68" t="s">
        <v>399</v>
      </c>
      <c r="D191" s="68" t="s">
        <v>407</v>
      </c>
      <c r="E191" s="72" t="s">
        <v>8</v>
      </c>
      <c r="F191" s="72" t="s">
        <v>103</v>
      </c>
      <c r="G191" s="72" t="s">
        <v>8</v>
      </c>
      <c r="H191" s="66">
        <v>30</v>
      </c>
    </row>
    <row r="192" spans="1:8" x14ac:dyDescent="0.25">
      <c r="A192" s="67">
        <v>49</v>
      </c>
      <c r="B192" s="66" t="s">
        <v>392</v>
      </c>
      <c r="C192" s="68" t="s">
        <v>476</v>
      </c>
      <c r="D192" s="68" t="s">
        <v>487</v>
      </c>
      <c r="E192" s="72" t="s">
        <v>8</v>
      </c>
      <c r="F192" s="72" t="s">
        <v>7</v>
      </c>
      <c r="G192" s="72"/>
      <c r="H192" s="66">
        <v>26</v>
      </c>
    </row>
    <row r="193" spans="1:8" x14ac:dyDescent="0.25">
      <c r="A193" s="67">
        <v>50</v>
      </c>
      <c r="B193" s="66" t="s">
        <v>392</v>
      </c>
      <c r="C193" s="68" t="s">
        <v>476</v>
      </c>
      <c r="D193" s="68" t="s">
        <v>484</v>
      </c>
      <c r="E193" s="72" t="s">
        <v>8</v>
      </c>
      <c r="F193" s="72" t="s">
        <v>7</v>
      </c>
      <c r="G193" s="72" t="s">
        <v>8</v>
      </c>
      <c r="H193" s="66">
        <v>21</v>
      </c>
    </row>
    <row r="194" spans="1:8" x14ac:dyDescent="0.25">
      <c r="A194" s="67">
        <v>51</v>
      </c>
      <c r="B194" s="66" t="s">
        <v>392</v>
      </c>
      <c r="C194" s="68" t="s">
        <v>476</v>
      </c>
      <c r="D194" s="68" t="s">
        <v>488</v>
      </c>
      <c r="E194" s="72" t="s">
        <v>8</v>
      </c>
      <c r="F194" s="72" t="s">
        <v>7</v>
      </c>
      <c r="G194" s="72"/>
      <c r="H194" s="66">
        <v>20</v>
      </c>
    </row>
    <row r="195" spans="1:8" x14ac:dyDescent="0.25">
      <c r="A195" s="67">
        <v>52</v>
      </c>
      <c r="B195" s="66" t="s">
        <v>392</v>
      </c>
      <c r="C195" s="68" t="s">
        <v>476</v>
      </c>
      <c r="D195" s="68" t="s">
        <v>490</v>
      </c>
      <c r="E195" s="72" t="s">
        <v>8</v>
      </c>
      <c r="F195" s="72" t="s">
        <v>7</v>
      </c>
      <c r="G195" s="72"/>
      <c r="H195" s="66">
        <v>20</v>
      </c>
    </row>
    <row r="196" spans="1:8" x14ac:dyDescent="0.25">
      <c r="A196" s="67">
        <v>53</v>
      </c>
      <c r="B196" s="66" t="s">
        <v>392</v>
      </c>
      <c r="C196" s="68" t="s">
        <v>503</v>
      </c>
      <c r="D196" s="68" t="s">
        <v>505</v>
      </c>
      <c r="E196" s="72" t="s">
        <v>8</v>
      </c>
      <c r="F196" s="72" t="s">
        <v>7</v>
      </c>
      <c r="G196" s="72" t="s">
        <v>8</v>
      </c>
      <c r="H196" s="66">
        <v>15</v>
      </c>
    </row>
    <row r="197" spans="1:8" x14ac:dyDescent="0.25">
      <c r="A197" s="67">
        <v>54</v>
      </c>
      <c r="B197" s="66" t="s">
        <v>392</v>
      </c>
      <c r="C197" s="68" t="s">
        <v>476</v>
      </c>
      <c r="D197" s="68" t="s">
        <v>486</v>
      </c>
      <c r="E197" s="72" t="s">
        <v>8</v>
      </c>
      <c r="F197" s="72" t="s">
        <v>7</v>
      </c>
      <c r="G197" s="72"/>
      <c r="H197" s="66">
        <v>5</v>
      </c>
    </row>
    <row r="198" spans="1:8" x14ac:dyDescent="0.25">
      <c r="A198" s="67">
        <v>55</v>
      </c>
      <c r="B198" s="66" t="s">
        <v>392</v>
      </c>
      <c r="C198" s="198" t="s">
        <v>958</v>
      </c>
      <c r="D198" s="68" t="s">
        <v>397</v>
      </c>
      <c r="E198" s="72" t="s">
        <v>8</v>
      </c>
      <c r="F198" s="72" t="s">
        <v>103</v>
      </c>
      <c r="G198" s="110"/>
      <c r="H198" s="66">
        <v>0</v>
      </c>
    </row>
    <row r="199" spans="1:8" x14ac:dyDescent="0.25">
      <c r="A199" s="67">
        <v>56</v>
      </c>
      <c r="B199" s="66" t="s">
        <v>392</v>
      </c>
      <c r="C199" s="68" t="s">
        <v>414</v>
      </c>
      <c r="D199" s="68" t="s">
        <v>417</v>
      </c>
      <c r="E199" s="72" t="s">
        <v>8</v>
      </c>
      <c r="F199" s="72" t="s">
        <v>103</v>
      </c>
      <c r="G199" s="72" t="s">
        <v>8</v>
      </c>
      <c r="H199" s="66">
        <v>0</v>
      </c>
    </row>
    <row r="200" spans="1:8" x14ac:dyDescent="0.25">
      <c r="A200" s="67">
        <v>57</v>
      </c>
      <c r="B200" s="66" t="s">
        <v>392</v>
      </c>
      <c r="C200" s="68" t="s">
        <v>414</v>
      </c>
      <c r="D200" s="68" t="s">
        <v>419</v>
      </c>
      <c r="E200" s="72" t="s">
        <v>8</v>
      </c>
      <c r="F200" s="72" t="s">
        <v>103</v>
      </c>
      <c r="G200" s="72" t="s">
        <v>8</v>
      </c>
      <c r="H200" s="66">
        <v>0</v>
      </c>
    </row>
    <row r="201" spans="1:8" x14ac:dyDescent="0.25">
      <c r="A201" s="67">
        <v>58</v>
      </c>
      <c r="B201" s="66" t="s">
        <v>392</v>
      </c>
      <c r="C201" s="68" t="s">
        <v>414</v>
      </c>
      <c r="D201" s="68" t="s">
        <v>424</v>
      </c>
      <c r="E201" s="72" t="s">
        <v>8</v>
      </c>
      <c r="F201" s="72" t="s">
        <v>103</v>
      </c>
      <c r="G201" s="72" t="s">
        <v>8</v>
      </c>
      <c r="H201" s="66">
        <v>0</v>
      </c>
    </row>
    <row r="202" spans="1:8" x14ac:dyDescent="0.25">
      <c r="A202" s="67">
        <v>59</v>
      </c>
      <c r="B202" s="66" t="s">
        <v>392</v>
      </c>
      <c r="C202" s="68" t="s">
        <v>414</v>
      </c>
      <c r="D202" s="68" t="s">
        <v>426</v>
      </c>
      <c r="E202" s="72" t="s">
        <v>8</v>
      </c>
      <c r="F202" s="72" t="s">
        <v>103</v>
      </c>
      <c r="G202" s="72" t="s">
        <v>8</v>
      </c>
      <c r="H202" s="66">
        <v>0</v>
      </c>
    </row>
    <row r="203" spans="1:8" x14ac:dyDescent="0.25">
      <c r="A203" s="67">
        <v>60</v>
      </c>
      <c r="B203" s="66" t="s">
        <v>392</v>
      </c>
      <c r="C203" s="68" t="s">
        <v>476</v>
      </c>
      <c r="D203" s="68" t="s">
        <v>489</v>
      </c>
      <c r="E203" s="72" t="s">
        <v>8</v>
      </c>
      <c r="F203" s="72" t="s">
        <v>7</v>
      </c>
      <c r="G203" s="72"/>
      <c r="H203" s="66">
        <v>0</v>
      </c>
    </row>
    <row r="204" spans="1:8" x14ac:dyDescent="0.25">
      <c r="A204" s="67">
        <v>61</v>
      </c>
      <c r="B204" s="66" t="s">
        <v>392</v>
      </c>
      <c r="C204" s="68" t="s">
        <v>476</v>
      </c>
      <c r="D204" s="68" t="s">
        <v>497</v>
      </c>
      <c r="E204" s="72" t="s">
        <v>8</v>
      </c>
      <c r="F204" s="72" t="s">
        <v>7</v>
      </c>
      <c r="G204" s="72"/>
      <c r="H204" s="66">
        <v>0</v>
      </c>
    </row>
  </sheetData>
  <sortState ref="S20:X30">
    <sortCondition descending="1" ref="W20:W30"/>
  </sortState>
  <mergeCells count="24">
    <mergeCell ref="S16:X17"/>
    <mergeCell ref="S18:S19"/>
    <mergeCell ref="T18:T19"/>
    <mergeCell ref="U18:U19"/>
    <mergeCell ref="V18:V19"/>
    <mergeCell ref="W18:W19"/>
    <mergeCell ref="X18:X19"/>
    <mergeCell ref="S1:X1"/>
    <mergeCell ref="S2:S3"/>
    <mergeCell ref="T2:T3"/>
    <mergeCell ref="U2:U3"/>
    <mergeCell ref="V2:V3"/>
    <mergeCell ref="W2:W3"/>
    <mergeCell ref="X2:X3"/>
    <mergeCell ref="A127:H127"/>
    <mergeCell ref="A128:H128"/>
    <mergeCell ref="A141:H141"/>
    <mergeCell ref="A142:H142"/>
    <mergeCell ref="A1:H1"/>
    <mergeCell ref="J1:Q1"/>
    <mergeCell ref="J111:Q111"/>
    <mergeCell ref="J112:Q112"/>
    <mergeCell ref="A111:H111"/>
    <mergeCell ref="A112:H112"/>
  </mergeCells>
  <pageMargins left="0.7" right="0.7" top="0.75" bottom="0.75" header="0.3" footer="0.3"/>
  <pageSetup paperSize="9" scale="2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N219"/>
  <sheetViews>
    <sheetView topLeftCell="E1" zoomScaleNormal="100" workbookViewId="0">
      <selection activeCell="I24" sqref="I24"/>
    </sheetView>
  </sheetViews>
  <sheetFormatPr defaultRowHeight="15" x14ac:dyDescent="0.25"/>
  <cols>
    <col min="1" max="1" width="6.7109375" customWidth="1"/>
    <col min="2" max="2" width="52.140625" style="1" customWidth="1"/>
    <col min="3" max="3" width="25" customWidth="1"/>
    <col min="4" max="4" width="16.7109375" customWidth="1"/>
    <col min="5" max="5" width="16.42578125" customWidth="1"/>
    <col min="6" max="6" width="9.140625" style="78"/>
    <col min="8" max="8" width="10.42578125" style="187" customWidth="1"/>
    <col min="9" max="9" width="69.5703125" style="187" customWidth="1"/>
    <col min="10" max="10" width="16.28515625" style="187" customWidth="1"/>
    <col min="11" max="11" width="10.140625" style="187" customWidth="1"/>
    <col min="12" max="12" width="19.140625" style="187" customWidth="1"/>
    <col min="13" max="13" width="9.42578125" style="187" customWidth="1"/>
  </cols>
  <sheetData>
    <row r="1" spans="1:13" ht="38.25" customHeight="1" x14ac:dyDescent="0.25">
      <c r="A1" s="1127" t="s">
        <v>101</v>
      </c>
      <c r="B1" s="1127"/>
      <c r="C1" s="1127"/>
      <c r="D1" s="1127"/>
      <c r="E1" s="1127"/>
      <c r="F1" s="1127"/>
      <c r="H1" s="1094" t="s">
        <v>961</v>
      </c>
      <c r="I1" s="1095"/>
      <c r="J1" s="1095"/>
      <c r="K1" s="1095"/>
      <c r="L1" s="1095"/>
      <c r="M1" s="1096"/>
    </row>
    <row r="2" spans="1:13" x14ac:dyDescent="0.25">
      <c r="A2" s="50"/>
      <c r="B2" s="52" t="s">
        <v>18</v>
      </c>
      <c r="C2" s="53" t="s">
        <v>19</v>
      </c>
      <c r="D2" s="53" t="s">
        <v>22</v>
      </c>
      <c r="E2" s="53" t="s">
        <v>21</v>
      </c>
      <c r="F2" s="160" t="s">
        <v>23</v>
      </c>
      <c r="H2" s="1125" t="s">
        <v>951</v>
      </c>
      <c r="I2" s="1125" t="s">
        <v>952</v>
      </c>
      <c r="J2" s="1125" t="s">
        <v>953</v>
      </c>
      <c r="K2" s="1125" t="s">
        <v>954</v>
      </c>
      <c r="L2" s="1125" t="s">
        <v>955</v>
      </c>
      <c r="M2" s="1125" t="s">
        <v>956</v>
      </c>
    </row>
    <row r="3" spans="1:13" x14ac:dyDescent="0.25">
      <c r="A3" s="50">
        <v>1</v>
      </c>
      <c r="B3" s="162" t="s">
        <v>27</v>
      </c>
      <c r="C3" s="5" t="s">
        <v>28</v>
      </c>
      <c r="D3" s="4" t="s">
        <v>24</v>
      </c>
      <c r="E3" s="5" t="s">
        <v>3</v>
      </c>
      <c r="F3" s="79">
        <v>23408</v>
      </c>
      <c r="H3" s="1125"/>
      <c r="I3" s="1125"/>
      <c r="J3" s="1125"/>
      <c r="K3" s="1125"/>
      <c r="L3" s="1125"/>
      <c r="M3" s="1125"/>
    </row>
    <row r="4" spans="1:13" ht="15.75" x14ac:dyDescent="0.25">
      <c r="A4" s="50">
        <v>2</v>
      </c>
      <c r="B4" s="162" t="s">
        <v>27</v>
      </c>
      <c r="C4" s="6" t="s">
        <v>33</v>
      </c>
      <c r="D4" s="3" t="s">
        <v>7</v>
      </c>
      <c r="E4" s="5"/>
      <c r="F4" s="79">
        <v>5280</v>
      </c>
      <c r="H4" s="207">
        <v>1</v>
      </c>
      <c r="I4" s="208" t="s">
        <v>27</v>
      </c>
      <c r="J4" s="209" t="s">
        <v>28</v>
      </c>
      <c r="K4" s="473">
        <v>31411</v>
      </c>
      <c r="L4" s="474">
        <v>2921.9</v>
      </c>
      <c r="M4" s="474">
        <v>10.75</v>
      </c>
    </row>
    <row r="5" spans="1:13" ht="15.75" x14ac:dyDescent="0.25">
      <c r="A5" s="50">
        <v>3</v>
      </c>
      <c r="B5" s="162" t="s">
        <v>27</v>
      </c>
      <c r="C5" s="5" t="s">
        <v>30</v>
      </c>
      <c r="D5" s="4" t="s">
        <v>7</v>
      </c>
      <c r="E5" s="5" t="s">
        <v>8</v>
      </c>
      <c r="F5" s="79">
        <v>4865</v>
      </c>
      <c r="H5" s="207">
        <v>2</v>
      </c>
      <c r="I5" s="211" t="s">
        <v>0</v>
      </c>
      <c r="J5" s="212" t="s">
        <v>1</v>
      </c>
      <c r="K5" s="473">
        <v>3975</v>
      </c>
      <c r="L5" s="474">
        <v>324.5</v>
      </c>
      <c r="M5" s="474">
        <v>12.25</v>
      </c>
    </row>
    <row r="6" spans="1:13" ht="15.75" x14ac:dyDescent="0.25">
      <c r="A6" s="50">
        <v>4</v>
      </c>
      <c r="B6" s="162" t="s">
        <v>27</v>
      </c>
      <c r="C6" s="5" t="s">
        <v>34</v>
      </c>
      <c r="D6" s="4" t="s">
        <v>7</v>
      </c>
      <c r="E6" s="5"/>
      <c r="F6" s="79">
        <v>4115</v>
      </c>
      <c r="H6" s="207">
        <v>3</v>
      </c>
      <c r="I6" s="211" t="s">
        <v>76</v>
      </c>
      <c r="J6" s="210" t="s">
        <v>78</v>
      </c>
      <c r="K6" s="473">
        <v>2863</v>
      </c>
      <c r="L6" s="474">
        <v>409</v>
      </c>
      <c r="M6" s="474">
        <v>7</v>
      </c>
    </row>
    <row r="7" spans="1:13" ht="15.75" x14ac:dyDescent="0.25">
      <c r="A7" s="50">
        <v>5</v>
      </c>
      <c r="B7" s="163" t="s">
        <v>0</v>
      </c>
      <c r="C7" s="4" t="s">
        <v>1</v>
      </c>
      <c r="D7" s="4" t="s">
        <v>24</v>
      </c>
      <c r="E7" s="4" t="s">
        <v>3</v>
      </c>
      <c r="F7" s="79">
        <v>3277</v>
      </c>
      <c r="H7" s="207">
        <v>4</v>
      </c>
      <c r="I7" s="208" t="s">
        <v>41</v>
      </c>
      <c r="J7" s="209" t="s">
        <v>43</v>
      </c>
      <c r="K7" s="473">
        <v>2731</v>
      </c>
      <c r="L7" s="474">
        <v>182.1</v>
      </c>
      <c r="M7" s="474">
        <v>15</v>
      </c>
    </row>
    <row r="8" spans="1:13" ht="15.75" x14ac:dyDescent="0.25">
      <c r="A8" s="50">
        <v>6</v>
      </c>
      <c r="B8" s="162" t="s">
        <v>27</v>
      </c>
      <c r="C8" s="5" t="s">
        <v>29</v>
      </c>
      <c r="D8" s="4" t="s">
        <v>7</v>
      </c>
      <c r="E8" s="5" t="s">
        <v>8</v>
      </c>
      <c r="F8" s="79">
        <v>3045</v>
      </c>
      <c r="H8" s="207">
        <v>5</v>
      </c>
      <c r="I8" s="165" t="s">
        <v>965</v>
      </c>
      <c r="J8" s="212" t="s">
        <v>96</v>
      </c>
      <c r="K8" s="473">
        <v>1573</v>
      </c>
      <c r="L8" s="474">
        <v>196.7</v>
      </c>
      <c r="M8" s="474">
        <v>8</v>
      </c>
    </row>
    <row r="9" spans="1:13" ht="15.75" x14ac:dyDescent="0.25">
      <c r="A9" s="50">
        <v>7</v>
      </c>
      <c r="B9" s="163" t="s">
        <v>76</v>
      </c>
      <c r="C9" s="2" t="s">
        <v>78</v>
      </c>
      <c r="D9" s="2" t="s">
        <v>84</v>
      </c>
      <c r="E9" s="2" t="s">
        <v>3</v>
      </c>
      <c r="F9" s="79">
        <v>1919</v>
      </c>
      <c r="H9" s="207">
        <v>6</v>
      </c>
      <c r="I9" s="208" t="s">
        <v>57</v>
      </c>
      <c r="J9" s="210" t="s">
        <v>58</v>
      </c>
      <c r="K9" s="473">
        <v>1040</v>
      </c>
      <c r="L9" s="474">
        <v>99</v>
      </c>
      <c r="M9" s="474">
        <v>10.5</v>
      </c>
    </row>
    <row r="10" spans="1:13" ht="15.75" x14ac:dyDescent="0.25">
      <c r="A10" s="50">
        <v>8</v>
      </c>
      <c r="B10" s="162" t="s">
        <v>27</v>
      </c>
      <c r="C10" s="5" t="s">
        <v>40</v>
      </c>
      <c r="D10" s="5"/>
      <c r="E10" s="5"/>
      <c r="F10" s="79">
        <v>1270</v>
      </c>
      <c r="H10" s="207">
        <v>7</v>
      </c>
      <c r="I10" s="208" t="s">
        <v>69</v>
      </c>
      <c r="J10" s="210" t="s">
        <v>70</v>
      </c>
      <c r="K10" s="473">
        <v>1014</v>
      </c>
      <c r="L10" s="474">
        <v>202.8</v>
      </c>
      <c r="M10" s="474">
        <v>5</v>
      </c>
    </row>
    <row r="11" spans="1:13" x14ac:dyDescent="0.25">
      <c r="A11" s="50">
        <v>9</v>
      </c>
      <c r="B11" s="162" t="s">
        <v>27</v>
      </c>
      <c r="C11" s="6" t="s">
        <v>32</v>
      </c>
      <c r="D11" s="3" t="s">
        <v>7</v>
      </c>
      <c r="E11" s="5"/>
      <c r="F11" s="79">
        <v>945</v>
      </c>
      <c r="H11" s="202"/>
      <c r="I11" s="203"/>
      <c r="J11" s="204"/>
      <c r="K11" s="205">
        <f>SUM(K4:K10)</f>
        <v>44607</v>
      </c>
      <c r="L11" s="205"/>
      <c r="M11" s="205">
        <f>SUM(M4:M10)</f>
        <v>68.5</v>
      </c>
    </row>
    <row r="12" spans="1:13" x14ac:dyDescent="0.25">
      <c r="A12" s="50">
        <v>10</v>
      </c>
      <c r="B12" s="164" t="s">
        <v>41</v>
      </c>
      <c r="C12" s="13" t="s">
        <v>44</v>
      </c>
      <c r="D12" s="4" t="s">
        <v>24</v>
      </c>
      <c r="E12" s="13" t="s">
        <v>3</v>
      </c>
      <c r="F12" s="79">
        <v>906</v>
      </c>
      <c r="H12" s="202"/>
      <c r="I12" s="203"/>
      <c r="J12" s="204"/>
      <c r="K12" s="205"/>
      <c r="L12" s="205"/>
      <c r="M12" s="205"/>
    </row>
    <row r="13" spans="1:13" x14ac:dyDescent="0.25">
      <c r="A13" s="50">
        <v>11</v>
      </c>
      <c r="B13" s="165" t="s">
        <v>0</v>
      </c>
      <c r="C13" s="4" t="s">
        <v>17</v>
      </c>
      <c r="D13" s="3"/>
      <c r="E13" s="3"/>
      <c r="F13" s="79">
        <v>877</v>
      </c>
      <c r="H13" s="202"/>
      <c r="I13" s="203"/>
      <c r="J13" s="204"/>
      <c r="K13" s="205"/>
      <c r="L13" s="206"/>
      <c r="M13" s="205"/>
    </row>
    <row r="14" spans="1:13" x14ac:dyDescent="0.25">
      <c r="A14" s="50">
        <v>12</v>
      </c>
      <c r="B14" s="166" t="s">
        <v>41</v>
      </c>
      <c r="C14" s="19" t="s">
        <v>43</v>
      </c>
      <c r="D14" s="4" t="s">
        <v>24</v>
      </c>
      <c r="E14" s="21" t="s">
        <v>3</v>
      </c>
      <c r="F14" s="79">
        <v>827</v>
      </c>
    </row>
    <row r="15" spans="1:13" x14ac:dyDescent="0.25">
      <c r="A15" s="50">
        <v>13</v>
      </c>
      <c r="B15" s="167" t="s">
        <v>27</v>
      </c>
      <c r="C15" s="5" t="s">
        <v>37</v>
      </c>
      <c r="D15" s="5"/>
      <c r="E15" s="6"/>
      <c r="F15" s="79">
        <v>655</v>
      </c>
      <c r="H15" s="1101" t="s">
        <v>983</v>
      </c>
      <c r="I15" s="1102"/>
      <c r="J15" s="1102"/>
      <c r="K15" s="1102"/>
      <c r="L15" s="1102"/>
      <c r="M15" s="1103"/>
    </row>
    <row r="16" spans="1:13" ht="15" customHeight="1" x14ac:dyDescent="0.25">
      <c r="A16" s="50">
        <v>14</v>
      </c>
      <c r="B16" s="167" t="s">
        <v>27</v>
      </c>
      <c r="C16" s="5" t="s">
        <v>39</v>
      </c>
      <c r="D16" s="5"/>
      <c r="E16" s="6"/>
      <c r="F16" s="79">
        <v>625</v>
      </c>
      <c r="H16" s="1123"/>
      <c r="I16" s="1090"/>
      <c r="J16" s="1090"/>
      <c r="K16" s="1090"/>
      <c r="L16" s="1090"/>
      <c r="M16" s="1124"/>
    </row>
    <row r="17" spans="1:14" ht="15" customHeight="1" x14ac:dyDescent="0.25">
      <c r="A17" s="50">
        <v>15</v>
      </c>
      <c r="B17" s="165" t="s">
        <v>0</v>
      </c>
      <c r="C17" s="4" t="s">
        <v>12</v>
      </c>
      <c r="D17" s="4"/>
      <c r="E17" s="3"/>
      <c r="F17" s="79">
        <v>567</v>
      </c>
      <c r="H17" s="1104"/>
      <c r="I17" s="1105"/>
      <c r="J17" s="1105"/>
      <c r="K17" s="1105"/>
      <c r="L17" s="1105"/>
      <c r="M17" s="1106"/>
    </row>
    <row r="18" spans="1:14" ht="15" customHeight="1" x14ac:dyDescent="0.25">
      <c r="A18" s="50">
        <v>16</v>
      </c>
      <c r="B18" s="165" t="s">
        <v>965</v>
      </c>
      <c r="C18" s="2" t="s">
        <v>90</v>
      </c>
      <c r="D18" s="4" t="s">
        <v>24</v>
      </c>
      <c r="E18" s="14"/>
      <c r="F18" s="79">
        <v>495</v>
      </c>
      <c r="H18" s="1126" t="s">
        <v>951</v>
      </c>
      <c r="I18" s="1126" t="s">
        <v>952</v>
      </c>
      <c r="J18" s="1126" t="s">
        <v>953</v>
      </c>
      <c r="K18" s="1126" t="s">
        <v>954</v>
      </c>
      <c r="L18" s="1126" t="s">
        <v>955</v>
      </c>
      <c r="M18" s="1126" t="s">
        <v>956</v>
      </c>
    </row>
    <row r="19" spans="1:14" x14ac:dyDescent="0.25">
      <c r="A19" s="50">
        <v>17</v>
      </c>
      <c r="B19" s="167" t="s">
        <v>69</v>
      </c>
      <c r="C19" s="2" t="s">
        <v>70</v>
      </c>
      <c r="D19" s="4" t="s">
        <v>24</v>
      </c>
      <c r="E19" s="14" t="s">
        <v>3</v>
      </c>
      <c r="F19" s="79">
        <v>475</v>
      </c>
      <c r="H19" s="1126"/>
      <c r="I19" s="1126"/>
      <c r="J19" s="1126"/>
      <c r="K19" s="1126"/>
      <c r="L19" s="1126"/>
      <c r="M19" s="1126"/>
    </row>
    <row r="20" spans="1:14" ht="15.75" x14ac:dyDescent="0.25">
      <c r="A20" s="50">
        <v>18</v>
      </c>
      <c r="B20" s="166" t="s">
        <v>41</v>
      </c>
      <c r="C20" s="19" t="s">
        <v>53</v>
      </c>
      <c r="D20" s="19"/>
      <c r="E20" s="21"/>
      <c r="F20" s="79">
        <v>469</v>
      </c>
      <c r="H20" s="220">
        <v>1</v>
      </c>
      <c r="I20" s="208" t="s">
        <v>27</v>
      </c>
      <c r="J20" s="209" t="s">
        <v>28</v>
      </c>
      <c r="K20" s="475">
        <v>31411</v>
      </c>
      <c r="L20" s="477">
        <v>2921.9</v>
      </c>
      <c r="M20" s="475">
        <v>10.75</v>
      </c>
    </row>
    <row r="21" spans="1:14" ht="15.75" x14ac:dyDescent="0.25">
      <c r="A21" s="50">
        <v>19</v>
      </c>
      <c r="B21" s="166" t="s">
        <v>41</v>
      </c>
      <c r="C21" s="19" t="s">
        <v>46</v>
      </c>
      <c r="D21" s="4" t="s">
        <v>7</v>
      </c>
      <c r="E21" s="21" t="s">
        <v>8</v>
      </c>
      <c r="F21" s="79">
        <v>423</v>
      </c>
      <c r="H21" s="220">
        <v>2</v>
      </c>
      <c r="I21" s="211" t="s">
        <v>76</v>
      </c>
      <c r="J21" s="210" t="s">
        <v>78</v>
      </c>
      <c r="K21" s="475">
        <v>2863</v>
      </c>
      <c r="L21" s="477">
        <v>409</v>
      </c>
      <c r="M21" s="475">
        <v>7</v>
      </c>
    </row>
    <row r="22" spans="1:14" ht="15.75" x14ac:dyDescent="0.25">
      <c r="A22" s="50">
        <v>20</v>
      </c>
      <c r="B22" s="167" t="s">
        <v>27</v>
      </c>
      <c r="C22" s="5" t="s">
        <v>31</v>
      </c>
      <c r="D22" s="4" t="s">
        <v>7</v>
      </c>
      <c r="E22" s="6" t="s">
        <v>8</v>
      </c>
      <c r="F22" s="79">
        <v>370</v>
      </c>
      <c r="H22" s="220">
        <v>3</v>
      </c>
      <c r="I22" s="211" t="s">
        <v>0</v>
      </c>
      <c r="J22" s="212" t="s">
        <v>1</v>
      </c>
      <c r="K22" s="475">
        <v>3975</v>
      </c>
      <c r="L22" s="477">
        <v>324.5</v>
      </c>
      <c r="M22" s="475">
        <v>12.25</v>
      </c>
    </row>
    <row r="23" spans="1:14" ht="15.75" x14ac:dyDescent="0.25">
      <c r="A23" s="50">
        <v>21</v>
      </c>
      <c r="B23" s="165" t="s">
        <v>965</v>
      </c>
      <c r="C23" s="2" t="s">
        <v>94</v>
      </c>
      <c r="D23" s="4" t="s">
        <v>7</v>
      </c>
      <c r="E23" s="14"/>
      <c r="F23" s="79">
        <v>360</v>
      </c>
      <c r="H23" s="220">
        <v>4</v>
      </c>
      <c r="I23" s="208" t="s">
        <v>69</v>
      </c>
      <c r="J23" s="210" t="s">
        <v>70</v>
      </c>
      <c r="K23" s="475">
        <v>1014</v>
      </c>
      <c r="L23" s="477">
        <v>202.8</v>
      </c>
      <c r="M23" s="475">
        <v>5</v>
      </c>
    </row>
    <row r="24" spans="1:14" ht="15.75" x14ac:dyDescent="0.25">
      <c r="A24" s="50">
        <v>22</v>
      </c>
      <c r="B24" s="165" t="s">
        <v>76</v>
      </c>
      <c r="C24" s="2" t="s">
        <v>80</v>
      </c>
      <c r="D24" s="2"/>
      <c r="E24" s="14"/>
      <c r="F24" s="79">
        <v>354</v>
      </c>
      <c r="H24" s="220">
        <v>5</v>
      </c>
      <c r="I24" s="165" t="s">
        <v>965</v>
      </c>
      <c r="J24" s="212" t="s">
        <v>96</v>
      </c>
      <c r="K24" s="475">
        <v>1573.5</v>
      </c>
      <c r="L24" s="477">
        <v>196.7</v>
      </c>
      <c r="M24" s="475">
        <v>8</v>
      </c>
    </row>
    <row r="25" spans="1:14" ht="15.75" x14ac:dyDescent="0.25">
      <c r="A25" s="50">
        <v>23</v>
      </c>
      <c r="B25" s="167" t="s">
        <v>27</v>
      </c>
      <c r="C25" s="5" t="s">
        <v>36</v>
      </c>
      <c r="D25" s="5"/>
      <c r="E25" s="6"/>
      <c r="F25" s="79">
        <v>343</v>
      </c>
      <c r="H25" s="220">
        <v>6</v>
      </c>
      <c r="I25" s="208" t="s">
        <v>41</v>
      </c>
      <c r="J25" s="209" t="s">
        <v>43</v>
      </c>
      <c r="K25" s="475">
        <v>2731</v>
      </c>
      <c r="L25" s="477">
        <v>182.1</v>
      </c>
      <c r="M25" s="475">
        <v>15</v>
      </c>
    </row>
    <row r="26" spans="1:14" ht="15.75" x14ac:dyDescent="0.25">
      <c r="A26" s="50">
        <v>24</v>
      </c>
      <c r="B26" s="168" t="s">
        <v>41</v>
      </c>
      <c r="C26" s="7" t="s">
        <v>55</v>
      </c>
      <c r="D26" s="21"/>
      <c r="E26" s="7"/>
      <c r="F26" s="79">
        <v>323</v>
      </c>
      <c r="H26" s="220">
        <v>7</v>
      </c>
      <c r="I26" s="208" t="s">
        <v>57</v>
      </c>
      <c r="J26" s="210" t="s">
        <v>58</v>
      </c>
      <c r="K26" s="475">
        <v>1040</v>
      </c>
      <c r="L26" s="477">
        <v>99</v>
      </c>
      <c r="M26" s="475">
        <v>10.5</v>
      </c>
      <c r="N26" s="476"/>
    </row>
    <row r="27" spans="1:14" x14ac:dyDescent="0.25">
      <c r="A27" s="50">
        <v>25</v>
      </c>
      <c r="B27" s="165" t="s">
        <v>965</v>
      </c>
      <c r="C27" s="17" t="s">
        <v>85</v>
      </c>
      <c r="D27" s="4" t="s">
        <v>7</v>
      </c>
      <c r="E27" s="24" t="s">
        <v>8</v>
      </c>
      <c r="F27" s="79">
        <v>320</v>
      </c>
      <c r="H27"/>
      <c r="I27"/>
      <c r="J27"/>
      <c r="K27"/>
      <c r="L27"/>
      <c r="M27"/>
    </row>
    <row r="28" spans="1:14" x14ac:dyDescent="0.25">
      <c r="A28" s="50">
        <v>26</v>
      </c>
      <c r="B28" s="168" t="s">
        <v>41</v>
      </c>
      <c r="C28" s="7" t="s">
        <v>52</v>
      </c>
      <c r="D28" s="4" t="s">
        <v>7</v>
      </c>
      <c r="E28" s="7"/>
      <c r="F28" s="79">
        <v>300</v>
      </c>
      <c r="H28"/>
      <c r="I28"/>
      <c r="J28"/>
      <c r="K28"/>
      <c r="L28"/>
      <c r="M28"/>
    </row>
    <row r="29" spans="1:14" x14ac:dyDescent="0.25">
      <c r="A29" s="50">
        <v>27</v>
      </c>
      <c r="B29" s="170" t="s">
        <v>69</v>
      </c>
      <c r="C29" s="16" t="s">
        <v>74</v>
      </c>
      <c r="D29" s="2"/>
      <c r="E29" s="16"/>
      <c r="F29" s="79">
        <v>300</v>
      </c>
      <c r="H29"/>
      <c r="I29"/>
      <c r="J29"/>
      <c r="K29"/>
      <c r="L29"/>
      <c r="M29"/>
    </row>
    <row r="30" spans="1:14" x14ac:dyDescent="0.25">
      <c r="A30" s="50">
        <v>28</v>
      </c>
      <c r="B30" s="165" t="s">
        <v>965</v>
      </c>
      <c r="C30" s="16" t="s">
        <v>93</v>
      </c>
      <c r="D30" s="4" t="s">
        <v>7</v>
      </c>
      <c r="E30" s="16" t="s">
        <v>8</v>
      </c>
      <c r="F30" s="79">
        <v>265</v>
      </c>
    </row>
    <row r="31" spans="1:14" x14ac:dyDescent="0.25">
      <c r="A31" s="50">
        <v>29</v>
      </c>
      <c r="B31" s="170" t="s">
        <v>57</v>
      </c>
      <c r="C31" s="16" t="s">
        <v>61</v>
      </c>
      <c r="D31" s="4" t="s">
        <v>7</v>
      </c>
      <c r="E31" s="16"/>
      <c r="F31" s="79">
        <v>240</v>
      </c>
    </row>
    <row r="32" spans="1:14" x14ac:dyDescent="0.25">
      <c r="A32" s="50">
        <v>30</v>
      </c>
      <c r="B32" s="165" t="s">
        <v>965</v>
      </c>
      <c r="C32" s="16" t="s">
        <v>87</v>
      </c>
      <c r="D32" s="4" t="s">
        <v>7</v>
      </c>
      <c r="E32" s="16"/>
      <c r="F32" s="79">
        <v>240</v>
      </c>
    </row>
    <row r="33" spans="1:6" x14ac:dyDescent="0.25">
      <c r="A33" s="50">
        <v>31</v>
      </c>
      <c r="B33" s="165" t="s">
        <v>965</v>
      </c>
      <c r="C33" s="16" t="s">
        <v>86</v>
      </c>
      <c r="D33" s="4" t="s">
        <v>7</v>
      </c>
      <c r="E33" s="16" t="s">
        <v>8</v>
      </c>
      <c r="F33" s="79">
        <v>230</v>
      </c>
    </row>
    <row r="34" spans="1:6" x14ac:dyDescent="0.25">
      <c r="A34" s="50">
        <v>32</v>
      </c>
      <c r="B34" s="165" t="s">
        <v>965</v>
      </c>
      <c r="C34" s="16" t="s">
        <v>89</v>
      </c>
      <c r="D34" s="2"/>
      <c r="E34" s="16"/>
      <c r="F34" s="79">
        <v>229</v>
      </c>
    </row>
    <row r="35" spans="1:6" x14ac:dyDescent="0.25">
      <c r="A35" s="50">
        <v>33</v>
      </c>
      <c r="B35" s="170" t="s">
        <v>57</v>
      </c>
      <c r="C35" s="16" t="s">
        <v>58</v>
      </c>
      <c r="D35" s="4" t="s">
        <v>24</v>
      </c>
      <c r="E35" s="26" t="s">
        <v>3</v>
      </c>
      <c r="F35" s="79">
        <v>210</v>
      </c>
    </row>
    <row r="36" spans="1:6" x14ac:dyDescent="0.25">
      <c r="A36" s="50">
        <v>34</v>
      </c>
      <c r="B36" s="165" t="s">
        <v>965</v>
      </c>
      <c r="C36" s="16" t="s">
        <v>88</v>
      </c>
      <c r="D36" s="4" t="s">
        <v>7</v>
      </c>
      <c r="E36" s="26"/>
      <c r="F36" s="79">
        <v>210</v>
      </c>
    </row>
    <row r="37" spans="1:6" x14ac:dyDescent="0.25">
      <c r="A37" s="50">
        <v>35</v>
      </c>
      <c r="B37" s="169" t="s">
        <v>76</v>
      </c>
      <c r="C37" s="16" t="s">
        <v>82</v>
      </c>
      <c r="D37" s="16"/>
      <c r="E37" s="26"/>
      <c r="F37" s="79">
        <v>205</v>
      </c>
    </row>
    <row r="38" spans="1:6" x14ac:dyDescent="0.25">
      <c r="A38" s="50">
        <v>36</v>
      </c>
      <c r="B38" s="169" t="s">
        <v>76</v>
      </c>
      <c r="C38" s="16" t="s">
        <v>81</v>
      </c>
      <c r="D38" s="16"/>
      <c r="E38" s="26"/>
      <c r="F38" s="79">
        <v>204</v>
      </c>
    </row>
    <row r="39" spans="1:6" x14ac:dyDescent="0.25">
      <c r="A39" s="50">
        <v>37</v>
      </c>
      <c r="B39" s="165" t="s">
        <v>965</v>
      </c>
      <c r="C39" s="16" t="s">
        <v>98</v>
      </c>
      <c r="D39" s="16"/>
      <c r="E39" s="26"/>
      <c r="F39" s="79">
        <v>200</v>
      </c>
    </row>
    <row r="40" spans="1:6" x14ac:dyDescent="0.25">
      <c r="A40" s="50">
        <v>38</v>
      </c>
      <c r="B40" s="171" t="s">
        <v>57</v>
      </c>
      <c r="C40" s="9" t="s">
        <v>67</v>
      </c>
      <c r="D40" s="14"/>
      <c r="E40" s="8"/>
      <c r="F40" s="77">
        <v>190</v>
      </c>
    </row>
    <row r="41" spans="1:6" x14ac:dyDescent="0.25">
      <c r="A41" s="50">
        <v>39</v>
      </c>
      <c r="B41" s="165" t="s">
        <v>965</v>
      </c>
      <c r="C41" s="9" t="s">
        <v>92</v>
      </c>
      <c r="D41" s="4" t="s">
        <v>7</v>
      </c>
      <c r="E41" s="8" t="s">
        <v>8</v>
      </c>
      <c r="F41" s="77">
        <v>155</v>
      </c>
    </row>
    <row r="42" spans="1:6" x14ac:dyDescent="0.25">
      <c r="A42" s="50">
        <v>40</v>
      </c>
      <c r="B42" s="172" t="s">
        <v>0</v>
      </c>
      <c r="C42" s="11" t="s">
        <v>15</v>
      </c>
      <c r="D42" s="4"/>
      <c r="E42" s="12"/>
      <c r="F42" s="77">
        <v>152</v>
      </c>
    </row>
    <row r="43" spans="1:6" x14ac:dyDescent="0.25">
      <c r="A43" s="50">
        <v>41</v>
      </c>
      <c r="B43" s="171" t="s">
        <v>27</v>
      </c>
      <c r="C43" s="20" t="s">
        <v>35</v>
      </c>
      <c r="D43" s="4" t="s">
        <v>7</v>
      </c>
      <c r="E43" s="23"/>
      <c r="F43" s="77">
        <v>140</v>
      </c>
    </row>
    <row r="44" spans="1:6" x14ac:dyDescent="0.25">
      <c r="A44" s="50">
        <v>42</v>
      </c>
      <c r="B44" s="165" t="s">
        <v>965</v>
      </c>
      <c r="C44" s="9" t="s">
        <v>96</v>
      </c>
      <c r="D44" s="4" t="s">
        <v>7</v>
      </c>
      <c r="E44" s="8" t="s">
        <v>8</v>
      </c>
      <c r="F44" s="77">
        <v>140</v>
      </c>
    </row>
    <row r="45" spans="1:6" x14ac:dyDescent="0.25">
      <c r="A45" s="50">
        <v>43</v>
      </c>
      <c r="B45" s="173" t="s">
        <v>41</v>
      </c>
      <c r="C45" s="18" t="s">
        <v>56</v>
      </c>
      <c r="D45" s="19"/>
      <c r="E45" s="25"/>
      <c r="F45" s="77">
        <v>115</v>
      </c>
    </row>
    <row r="46" spans="1:6" x14ac:dyDescent="0.25">
      <c r="A46" s="50">
        <v>44</v>
      </c>
      <c r="B46" s="171" t="s">
        <v>69</v>
      </c>
      <c r="C46" s="9" t="s">
        <v>73</v>
      </c>
      <c r="D46" s="2" t="s">
        <v>7</v>
      </c>
      <c r="E46" s="8" t="s">
        <v>8</v>
      </c>
      <c r="F46" s="77">
        <v>112</v>
      </c>
    </row>
    <row r="47" spans="1:6" x14ac:dyDescent="0.25">
      <c r="A47" s="50">
        <v>45</v>
      </c>
      <c r="B47" s="171" t="s">
        <v>57</v>
      </c>
      <c r="C47" s="9" t="s">
        <v>65</v>
      </c>
      <c r="D47" s="9"/>
      <c r="E47" s="8"/>
      <c r="F47" s="77">
        <v>110</v>
      </c>
    </row>
    <row r="48" spans="1:6" x14ac:dyDescent="0.25">
      <c r="A48" s="50">
        <v>46</v>
      </c>
      <c r="B48" s="165" t="s">
        <v>965</v>
      </c>
      <c r="C48" s="8" t="s">
        <v>97</v>
      </c>
      <c r="D48" s="4" t="s">
        <v>7</v>
      </c>
      <c r="E48" s="8" t="s">
        <v>8</v>
      </c>
      <c r="F48" s="77">
        <v>105</v>
      </c>
    </row>
    <row r="49" spans="1:6" x14ac:dyDescent="0.25">
      <c r="A49" s="50">
        <v>47</v>
      </c>
      <c r="B49" s="171" t="s">
        <v>27</v>
      </c>
      <c r="C49" s="20" t="s">
        <v>38</v>
      </c>
      <c r="D49" s="23"/>
      <c r="E49" s="23"/>
      <c r="F49" s="77">
        <v>90</v>
      </c>
    </row>
    <row r="50" spans="1:6" x14ac:dyDescent="0.25">
      <c r="A50" s="50">
        <v>48</v>
      </c>
      <c r="B50" s="174" t="s">
        <v>41</v>
      </c>
      <c r="C50" s="18" t="s">
        <v>49</v>
      </c>
      <c r="D50" s="11" t="s">
        <v>7</v>
      </c>
      <c r="E50" s="18" t="s">
        <v>8</v>
      </c>
      <c r="F50" s="77">
        <v>80</v>
      </c>
    </row>
    <row r="51" spans="1:6" x14ac:dyDescent="0.25">
      <c r="A51" s="50">
        <v>49</v>
      </c>
      <c r="B51" s="161" t="s">
        <v>76</v>
      </c>
      <c r="C51" s="9" t="s">
        <v>83</v>
      </c>
      <c r="D51" s="9"/>
      <c r="E51" s="9"/>
      <c r="F51" s="77">
        <v>79</v>
      </c>
    </row>
    <row r="52" spans="1:6" x14ac:dyDescent="0.25">
      <c r="A52" s="50">
        <v>50</v>
      </c>
      <c r="B52" s="175" t="s">
        <v>69</v>
      </c>
      <c r="C52" s="9" t="s">
        <v>71</v>
      </c>
      <c r="D52" s="11" t="s">
        <v>24</v>
      </c>
      <c r="E52" s="9" t="s">
        <v>3</v>
      </c>
      <c r="F52" s="77">
        <v>77</v>
      </c>
    </row>
    <row r="53" spans="1:6" x14ac:dyDescent="0.25">
      <c r="A53" s="50">
        <v>51</v>
      </c>
      <c r="B53" s="175" t="s">
        <v>57</v>
      </c>
      <c r="C53" s="9" t="s">
        <v>68</v>
      </c>
      <c r="D53" s="9"/>
      <c r="E53" s="9"/>
      <c r="F53" s="77">
        <v>75</v>
      </c>
    </row>
    <row r="54" spans="1:6" x14ac:dyDescent="0.25">
      <c r="A54" s="50">
        <v>52</v>
      </c>
      <c r="B54" s="175" t="s">
        <v>57</v>
      </c>
      <c r="C54" s="9" t="s">
        <v>62</v>
      </c>
      <c r="D54" s="11" t="s">
        <v>7</v>
      </c>
      <c r="E54" s="9" t="s">
        <v>8</v>
      </c>
      <c r="F54" s="77">
        <v>60</v>
      </c>
    </row>
    <row r="55" spans="1:6" x14ac:dyDescent="0.25">
      <c r="A55" s="50">
        <v>53</v>
      </c>
      <c r="B55" s="175" t="s">
        <v>57</v>
      </c>
      <c r="C55" s="9" t="s">
        <v>64</v>
      </c>
      <c r="D55" s="11" t="s">
        <v>7</v>
      </c>
      <c r="E55" s="9"/>
      <c r="F55" s="77">
        <v>60</v>
      </c>
    </row>
    <row r="56" spans="1:6" x14ac:dyDescent="0.25">
      <c r="A56" s="50">
        <v>54</v>
      </c>
      <c r="B56" s="174" t="s">
        <v>41</v>
      </c>
      <c r="C56" s="18" t="s">
        <v>45</v>
      </c>
      <c r="D56" s="22" t="s">
        <v>7</v>
      </c>
      <c r="E56" s="18" t="s">
        <v>8</v>
      </c>
      <c r="F56" s="77">
        <v>58</v>
      </c>
    </row>
    <row r="57" spans="1:6" x14ac:dyDescent="0.25">
      <c r="A57" s="50">
        <v>55</v>
      </c>
      <c r="B57" s="174" t="s">
        <v>41</v>
      </c>
      <c r="C57" s="18" t="s">
        <v>47</v>
      </c>
      <c r="D57" s="11" t="s">
        <v>7</v>
      </c>
      <c r="E57" s="18" t="s">
        <v>8</v>
      </c>
      <c r="F57" s="77">
        <v>58</v>
      </c>
    </row>
    <row r="58" spans="1:6" x14ac:dyDescent="0.25">
      <c r="A58" s="50">
        <v>56</v>
      </c>
      <c r="B58" s="174" t="s">
        <v>41</v>
      </c>
      <c r="C58" s="18" t="s">
        <v>48</v>
      </c>
      <c r="D58" s="11" t="s">
        <v>7</v>
      </c>
      <c r="E58" s="18" t="s">
        <v>42</v>
      </c>
      <c r="F58" s="77">
        <v>58</v>
      </c>
    </row>
    <row r="59" spans="1:6" x14ac:dyDescent="0.25">
      <c r="A59" s="50">
        <v>57</v>
      </c>
      <c r="B59" s="174" t="s">
        <v>41</v>
      </c>
      <c r="C59" s="18" t="s">
        <v>50</v>
      </c>
      <c r="D59" s="11" t="s">
        <v>7</v>
      </c>
      <c r="E59" s="18"/>
      <c r="F59" s="77">
        <v>55</v>
      </c>
    </row>
    <row r="60" spans="1:6" x14ac:dyDescent="0.25">
      <c r="A60" s="50">
        <v>58</v>
      </c>
      <c r="B60" s="175" t="s">
        <v>57</v>
      </c>
      <c r="C60" s="9" t="s">
        <v>66</v>
      </c>
      <c r="D60" s="9"/>
      <c r="E60" s="9"/>
      <c r="F60" s="77">
        <v>55</v>
      </c>
    </row>
    <row r="61" spans="1:6" x14ac:dyDescent="0.25">
      <c r="A61" s="50">
        <v>59</v>
      </c>
      <c r="B61" s="175" t="s">
        <v>57</v>
      </c>
      <c r="C61" s="9" t="s">
        <v>59</v>
      </c>
      <c r="D61" s="11" t="s">
        <v>24</v>
      </c>
      <c r="E61" s="9" t="s">
        <v>3</v>
      </c>
      <c r="F61" s="77">
        <v>50</v>
      </c>
    </row>
    <row r="62" spans="1:6" x14ac:dyDescent="0.25">
      <c r="A62" s="50">
        <v>60</v>
      </c>
      <c r="B62" s="165" t="s">
        <v>965</v>
      </c>
      <c r="C62" s="9" t="s">
        <v>95</v>
      </c>
      <c r="D62" s="4" t="s">
        <v>7</v>
      </c>
      <c r="E62" s="9"/>
      <c r="F62" s="77">
        <v>50</v>
      </c>
    </row>
    <row r="63" spans="1:6" x14ac:dyDescent="0.25">
      <c r="A63" s="50">
        <v>61</v>
      </c>
      <c r="B63" s="165" t="s">
        <v>965</v>
      </c>
      <c r="C63" s="9" t="s">
        <v>91</v>
      </c>
      <c r="D63" s="4" t="s">
        <v>7</v>
      </c>
      <c r="E63" s="9"/>
      <c r="F63" s="77">
        <v>40</v>
      </c>
    </row>
    <row r="64" spans="1:6" x14ac:dyDescent="0.25">
      <c r="A64" s="50">
        <v>62</v>
      </c>
      <c r="B64" s="161" t="s">
        <v>0</v>
      </c>
      <c r="C64" s="11" t="s">
        <v>5</v>
      </c>
      <c r="D64" s="11" t="s">
        <v>7</v>
      </c>
      <c r="E64" s="11" t="s">
        <v>8</v>
      </c>
      <c r="F64" s="77">
        <v>30</v>
      </c>
    </row>
    <row r="65" spans="1:6" x14ac:dyDescent="0.25">
      <c r="A65" s="50">
        <v>63</v>
      </c>
      <c r="B65" s="174" t="s">
        <v>41</v>
      </c>
      <c r="C65" s="18" t="s">
        <v>54</v>
      </c>
      <c r="D65" s="18"/>
      <c r="E65" s="18"/>
      <c r="F65" s="77">
        <v>30</v>
      </c>
    </row>
    <row r="66" spans="1:6" x14ac:dyDescent="0.25">
      <c r="A66" s="50">
        <v>64</v>
      </c>
      <c r="B66" s="165" t="s">
        <v>965</v>
      </c>
      <c r="C66" s="9" t="s">
        <v>100</v>
      </c>
      <c r="D66" s="9"/>
      <c r="E66" s="9"/>
      <c r="F66" s="77">
        <v>30</v>
      </c>
    </row>
    <row r="67" spans="1:6" x14ac:dyDescent="0.25">
      <c r="A67" s="50">
        <v>65</v>
      </c>
      <c r="B67" s="175" t="s">
        <v>57</v>
      </c>
      <c r="C67" s="9" t="s">
        <v>63</v>
      </c>
      <c r="D67" s="11" t="s">
        <v>7</v>
      </c>
      <c r="E67" s="9" t="s">
        <v>8</v>
      </c>
      <c r="F67" s="77">
        <v>25</v>
      </c>
    </row>
    <row r="68" spans="1:6" x14ac:dyDescent="0.25">
      <c r="A68" s="50">
        <v>66</v>
      </c>
      <c r="B68" s="161" t="s">
        <v>76</v>
      </c>
      <c r="C68" s="9" t="s">
        <v>79</v>
      </c>
      <c r="D68" s="9"/>
      <c r="E68" s="9"/>
      <c r="F68" s="77">
        <v>24</v>
      </c>
    </row>
    <row r="69" spans="1:6" x14ac:dyDescent="0.25">
      <c r="A69" s="50">
        <v>67</v>
      </c>
      <c r="B69" s="175" t="s">
        <v>69</v>
      </c>
      <c r="C69" s="9" t="s">
        <v>72</v>
      </c>
      <c r="D69" s="9" t="s">
        <v>7</v>
      </c>
      <c r="E69" s="9" t="s">
        <v>8</v>
      </c>
      <c r="F69" s="77">
        <v>17</v>
      </c>
    </row>
    <row r="70" spans="1:6" x14ac:dyDescent="0.25">
      <c r="A70" s="50">
        <v>68</v>
      </c>
      <c r="B70" s="175" t="s">
        <v>57</v>
      </c>
      <c r="C70" s="9" t="s">
        <v>60</v>
      </c>
      <c r="D70" s="11" t="s">
        <v>7</v>
      </c>
      <c r="E70" s="9" t="s">
        <v>8</v>
      </c>
      <c r="F70" s="77">
        <v>15</v>
      </c>
    </row>
    <row r="71" spans="1:6" x14ac:dyDescent="0.25">
      <c r="A71" s="50">
        <v>69</v>
      </c>
      <c r="B71" s="175" t="s">
        <v>69</v>
      </c>
      <c r="C71" s="9" t="s">
        <v>75</v>
      </c>
      <c r="D71" s="10"/>
      <c r="E71" s="10"/>
      <c r="F71" s="77">
        <v>2</v>
      </c>
    </row>
    <row r="72" spans="1:6" x14ac:dyDescent="0.25">
      <c r="A72" s="50">
        <v>70</v>
      </c>
      <c r="B72" s="161" t="s">
        <v>0</v>
      </c>
      <c r="C72" s="11" t="s">
        <v>4</v>
      </c>
      <c r="D72" s="11" t="s">
        <v>24</v>
      </c>
      <c r="E72" s="11" t="s">
        <v>3</v>
      </c>
      <c r="F72" s="77">
        <v>0</v>
      </c>
    </row>
    <row r="73" spans="1:6" x14ac:dyDescent="0.25">
      <c r="A73" s="50">
        <v>71</v>
      </c>
      <c r="B73" s="161" t="s">
        <v>0</v>
      </c>
      <c r="C73" s="11" t="s">
        <v>9</v>
      </c>
      <c r="D73" s="11" t="s">
        <v>7</v>
      </c>
      <c r="E73" s="11" t="s">
        <v>8</v>
      </c>
      <c r="F73" s="77">
        <v>0</v>
      </c>
    </row>
    <row r="74" spans="1:6" x14ac:dyDescent="0.25">
      <c r="A74" s="50">
        <v>72</v>
      </c>
      <c r="B74" s="161" t="s">
        <v>0</v>
      </c>
      <c r="C74" s="11" t="s">
        <v>10</v>
      </c>
      <c r="D74" s="11" t="s">
        <v>11</v>
      </c>
      <c r="E74" s="11"/>
      <c r="F74" s="77">
        <v>0</v>
      </c>
    </row>
    <row r="75" spans="1:6" x14ac:dyDescent="0.25">
      <c r="A75" s="50">
        <v>73</v>
      </c>
      <c r="B75" s="161" t="s">
        <v>0</v>
      </c>
      <c r="C75" s="11" t="s">
        <v>13</v>
      </c>
      <c r="D75" s="11" t="s">
        <v>7</v>
      </c>
      <c r="E75" s="11"/>
      <c r="F75" s="77">
        <v>0</v>
      </c>
    </row>
    <row r="76" spans="1:6" x14ac:dyDescent="0.25">
      <c r="A76" s="50">
        <v>74</v>
      </c>
      <c r="B76" s="161" t="s">
        <v>0</v>
      </c>
      <c r="C76" s="11" t="s">
        <v>16</v>
      </c>
      <c r="D76" s="11"/>
      <c r="E76" s="11"/>
      <c r="F76" s="77">
        <v>0</v>
      </c>
    </row>
    <row r="77" spans="1:6" x14ac:dyDescent="0.25">
      <c r="A77" s="50">
        <v>75</v>
      </c>
      <c r="B77" s="174" t="s">
        <v>41</v>
      </c>
      <c r="C77" s="18" t="s">
        <v>51</v>
      </c>
      <c r="D77" s="11" t="s">
        <v>7</v>
      </c>
      <c r="E77" s="18"/>
      <c r="F77" s="77">
        <v>0</v>
      </c>
    </row>
    <row r="78" spans="1:6" x14ac:dyDescent="0.25">
      <c r="A78" s="50">
        <v>76</v>
      </c>
      <c r="B78" s="165" t="s">
        <v>965</v>
      </c>
      <c r="C78" s="9" t="s">
        <v>99</v>
      </c>
      <c r="D78" s="9"/>
      <c r="E78" s="9"/>
      <c r="F78" s="77">
        <v>0</v>
      </c>
    </row>
    <row r="83" spans="1:6" ht="18.75" customHeight="1" x14ac:dyDescent="0.25">
      <c r="A83" s="1127" t="s">
        <v>101</v>
      </c>
      <c r="B83" s="1127"/>
      <c r="C83" s="1127"/>
      <c r="D83" s="1127"/>
      <c r="E83" s="1127"/>
      <c r="F83" s="1127"/>
    </row>
    <row r="84" spans="1:6" ht="18.75" customHeight="1" x14ac:dyDescent="0.25">
      <c r="A84" s="34"/>
      <c r="B84" s="1128" t="s">
        <v>104</v>
      </c>
      <c r="C84" s="1129"/>
      <c r="D84" s="1130"/>
      <c r="E84" s="34"/>
      <c r="F84" s="75"/>
    </row>
    <row r="85" spans="1:6" x14ac:dyDescent="0.25">
      <c r="A85" s="50"/>
      <c r="B85" s="54" t="s">
        <v>18</v>
      </c>
      <c r="C85" s="55" t="s">
        <v>19</v>
      </c>
      <c r="D85" s="55" t="s">
        <v>22</v>
      </c>
      <c r="E85" s="55" t="s">
        <v>21</v>
      </c>
      <c r="F85" s="76" t="s">
        <v>23</v>
      </c>
    </row>
    <row r="86" spans="1:6" x14ac:dyDescent="0.25">
      <c r="A86" s="50">
        <v>1</v>
      </c>
      <c r="B86" s="162" t="s">
        <v>27</v>
      </c>
      <c r="C86" s="5" t="s">
        <v>40</v>
      </c>
      <c r="D86" s="5"/>
      <c r="E86" s="5"/>
      <c r="F86" s="79">
        <v>1270</v>
      </c>
    </row>
    <row r="87" spans="1:6" x14ac:dyDescent="0.25">
      <c r="A87" s="50">
        <v>2</v>
      </c>
      <c r="B87" s="163" t="s">
        <v>0</v>
      </c>
      <c r="C87" s="3" t="s">
        <v>17</v>
      </c>
      <c r="D87" s="3"/>
      <c r="E87" s="4"/>
      <c r="F87" s="79">
        <v>877</v>
      </c>
    </row>
    <row r="88" spans="1:6" x14ac:dyDescent="0.25">
      <c r="A88" s="50">
        <v>3</v>
      </c>
      <c r="B88" s="162" t="s">
        <v>27</v>
      </c>
      <c r="C88" s="5" t="s">
        <v>37</v>
      </c>
      <c r="D88" s="5"/>
      <c r="E88" s="5"/>
      <c r="F88" s="79">
        <v>655</v>
      </c>
    </row>
    <row r="89" spans="1:6" x14ac:dyDescent="0.25">
      <c r="A89" s="50">
        <v>4</v>
      </c>
      <c r="B89" s="162" t="s">
        <v>27</v>
      </c>
      <c r="C89" s="5" t="s">
        <v>39</v>
      </c>
      <c r="D89" s="5"/>
      <c r="E89" s="5"/>
      <c r="F89" s="79">
        <v>625</v>
      </c>
    </row>
    <row r="90" spans="1:6" x14ac:dyDescent="0.25">
      <c r="A90" s="50">
        <v>5</v>
      </c>
      <c r="B90" s="163" t="s">
        <v>0</v>
      </c>
      <c r="C90" s="4" t="s">
        <v>12</v>
      </c>
      <c r="D90" s="4"/>
      <c r="E90" s="4"/>
      <c r="F90" s="79">
        <v>567</v>
      </c>
    </row>
    <row r="91" spans="1:6" x14ac:dyDescent="0.25">
      <c r="A91" s="50">
        <v>6</v>
      </c>
      <c r="B91" s="164" t="s">
        <v>41</v>
      </c>
      <c r="C91" s="19" t="s">
        <v>53</v>
      </c>
      <c r="D91" s="19"/>
      <c r="E91" s="19"/>
      <c r="F91" s="79">
        <v>468</v>
      </c>
    </row>
    <row r="92" spans="1:6" x14ac:dyDescent="0.25">
      <c r="A92" s="50">
        <v>7</v>
      </c>
      <c r="B92" s="165" t="s">
        <v>965</v>
      </c>
      <c r="C92" s="2" t="s">
        <v>94</v>
      </c>
      <c r="D92" s="3" t="s">
        <v>7</v>
      </c>
      <c r="E92" s="2"/>
      <c r="F92" s="79">
        <v>360</v>
      </c>
    </row>
    <row r="93" spans="1:6" x14ac:dyDescent="0.25">
      <c r="A93" s="50">
        <v>8</v>
      </c>
      <c r="B93" s="163" t="s">
        <v>76</v>
      </c>
      <c r="C93" s="2" t="s">
        <v>80</v>
      </c>
      <c r="D93" s="2"/>
      <c r="E93" s="2"/>
      <c r="F93" s="79">
        <v>354</v>
      </c>
    </row>
    <row r="94" spans="1:6" x14ac:dyDescent="0.25">
      <c r="A94" s="50">
        <v>9</v>
      </c>
      <c r="B94" s="162" t="s">
        <v>27</v>
      </c>
      <c r="C94" s="6" t="s">
        <v>36</v>
      </c>
      <c r="D94" s="6"/>
      <c r="E94" s="5"/>
      <c r="F94" s="79">
        <v>343</v>
      </c>
    </row>
    <row r="95" spans="1:6" x14ac:dyDescent="0.25">
      <c r="A95" s="50">
        <v>10</v>
      </c>
      <c r="B95" s="164" t="s">
        <v>41</v>
      </c>
      <c r="C95" s="19" t="s">
        <v>55</v>
      </c>
      <c r="D95" s="19"/>
      <c r="E95" s="19"/>
      <c r="F95" s="79">
        <v>323</v>
      </c>
    </row>
    <row r="96" spans="1:6" x14ac:dyDescent="0.25">
      <c r="A96" s="50">
        <v>11</v>
      </c>
      <c r="B96" s="166" t="s">
        <v>41</v>
      </c>
      <c r="C96" s="19" t="s">
        <v>52</v>
      </c>
      <c r="D96" s="3" t="s">
        <v>7</v>
      </c>
      <c r="E96" s="21"/>
      <c r="F96" s="79">
        <v>300</v>
      </c>
    </row>
    <row r="97" spans="1:6" x14ac:dyDescent="0.25">
      <c r="A97" s="50">
        <v>12</v>
      </c>
      <c r="B97" s="167" t="s">
        <v>69</v>
      </c>
      <c r="C97" s="2" t="s">
        <v>74</v>
      </c>
      <c r="D97" s="2"/>
      <c r="E97" s="14"/>
      <c r="F97" s="79">
        <v>300</v>
      </c>
    </row>
    <row r="98" spans="1:6" x14ac:dyDescent="0.25">
      <c r="A98" s="50">
        <v>13</v>
      </c>
      <c r="B98" s="165" t="s">
        <v>965</v>
      </c>
      <c r="C98" s="2" t="s">
        <v>87</v>
      </c>
      <c r="D98" s="3" t="s">
        <v>7</v>
      </c>
      <c r="E98" s="14"/>
      <c r="F98" s="79">
        <v>240</v>
      </c>
    </row>
    <row r="99" spans="1:6" x14ac:dyDescent="0.25">
      <c r="A99" s="50">
        <v>14</v>
      </c>
      <c r="B99" s="165" t="s">
        <v>965</v>
      </c>
      <c r="C99" s="2" t="s">
        <v>89</v>
      </c>
      <c r="D99" s="2"/>
      <c r="E99" s="14"/>
      <c r="F99" s="79">
        <v>229</v>
      </c>
    </row>
    <row r="100" spans="1:6" x14ac:dyDescent="0.25">
      <c r="A100" s="50">
        <v>15</v>
      </c>
      <c r="B100" s="165" t="s">
        <v>965</v>
      </c>
      <c r="C100" s="2" t="s">
        <v>88</v>
      </c>
      <c r="D100" s="3" t="s">
        <v>7</v>
      </c>
      <c r="E100" s="14"/>
      <c r="F100" s="79">
        <v>210</v>
      </c>
    </row>
    <row r="101" spans="1:6" x14ac:dyDescent="0.25">
      <c r="A101" s="50">
        <v>16</v>
      </c>
      <c r="B101" s="165" t="s">
        <v>76</v>
      </c>
      <c r="C101" s="2" t="s">
        <v>82</v>
      </c>
      <c r="D101" s="2"/>
      <c r="E101" s="14"/>
      <c r="F101" s="79">
        <v>205</v>
      </c>
    </row>
    <row r="102" spans="1:6" x14ac:dyDescent="0.25">
      <c r="A102" s="50">
        <v>17</v>
      </c>
      <c r="B102" s="165" t="s">
        <v>76</v>
      </c>
      <c r="C102" s="2" t="s">
        <v>81</v>
      </c>
      <c r="D102" s="2"/>
      <c r="E102" s="14"/>
      <c r="F102" s="79">
        <v>204</v>
      </c>
    </row>
    <row r="103" spans="1:6" x14ac:dyDescent="0.25">
      <c r="A103" s="50">
        <v>18</v>
      </c>
      <c r="B103" s="165" t="s">
        <v>965</v>
      </c>
      <c r="C103" s="2" t="s">
        <v>98</v>
      </c>
      <c r="D103" s="2"/>
      <c r="E103" s="14"/>
      <c r="F103" s="79">
        <v>200</v>
      </c>
    </row>
    <row r="104" spans="1:6" x14ac:dyDescent="0.25">
      <c r="A104" s="50">
        <v>19</v>
      </c>
      <c r="B104" s="167" t="s">
        <v>57</v>
      </c>
      <c r="C104" s="2" t="s">
        <v>67</v>
      </c>
      <c r="D104" s="2"/>
      <c r="E104" s="14"/>
      <c r="F104" s="79">
        <v>190</v>
      </c>
    </row>
    <row r="105" spans="1:6" x14ac:dyDescent="0.25">
      <c r="A105" s="50">
        <v>20</v>
      </c>
      <c r="B105" s="165" t="s">
        <v>0</v>
      </c>
      <c r="C105" s="4" t="s">
        <v>15</v>
      </c>
      <c r="D105" s="4"/>
      <c r="E105" s="3"/>
      <c r="F105" s="79">
        <v>152</v>
      </c>
    </row>
    <row r="106" spans="1:6" x14ac:dyDescent="0.25">
      <c r="A106" s="50">
        <v>21</v>
      </c>
      <c r="B106" s="167" t="s">
        <v>27</v>
      </c>
      <c r="C106" s="5" t="s">
        <v>35</v>
      </c>
      <c r="D106" s="4" t="s">
        <v>7</v>
      </c>
      <c r="E106" s="6"/>
      <c r="F106" s="79">
        <v>140</v>
      </c>
    </row>
    <row r="107" spans="1:6" x14ac:dyDescent="0.25">
      <c r="A107" s="50">
        <v>22</v>
      </c>
      <c r="B107" s="166" t="s">
        <v>41</v>
      </c>
      <c r="C107" s="19" t="s">
        <v>56</v>
      </c>
      <c r="D107" s="19"/>
      <c r="E107" s="21"/>
      <c r="F107" s="79">
        <v>115</v>
      </c>
    </row>
    <row r="108" spans="1:6" x14ac:dyDescent="0.25">
      <c r="A108" s="50">
        <v>23</v>
      </c>
      <c r="B108" s="167" t="s">
        <v>57</v>
      </c>
      <c r="C108" s="2" t="s">
        <v>65</v>
      </c>
      <c r="D108" s="2"/>
      <c r="E108" s="14"/>
      <c r="F108" s="79">
        <v>110</v>
      </c>
    </row>
    <row r="109" spans="1:6" x14ac:dyDescent="0.25">
      <c r="A109" s="50">
        <v>24</v>
      </c>
      <c r="B109" s="170" t="s">
        <v>27</v>
      </c>
      <c r="C109" s="28" t="s">
        <v>38</v>
      </c>
      <c r="D109" s="6"/>
      <c r="E109" s="32"/>
      <c r="F109" s="79">
        <v>90</v>
      </c>
    </row>
    <row r="110" spans="1:6" x14ac:dyDescent="0.25">
      <c r="A110" s="50">
        <v>25</v>
      </c>
      <c r="B110" s="168" t="s">
        <v>41</v>
      </c>
      <c r="C110" s="31" t="s">
        <v>49</v>
      </c>
      <c r="D110" s="3" t="s">
        <v>7</v>
      </c>
      <c r="E110" s="19" t="s">
        <v>8</v>
      </c>
      <c r="F110" s="79">
        <v>80</v>
      </c>
    </row>
    <row r="111" spans="1:6" x14ac:dyDescent="0.25">
      <c r="A111" s="50">
        <v>26</v>
      </c>
      <c r="B111" s="169" t="s">
        <v>76</v>
      </c>
      <c r="C111" s="16" t="s">
        <v>83</v>
      </c>
      <c r="D111" s="2"/>
      <c r="E111" s="29"/>
      <c r="F111" s="79">
        <v>79</v>
      </c>
    </row>
    <row r="112" spans="1:6" x14ac:dyDescent="0.25">
      <c r="A112" s="50">
        <v>27</v>
      </c>
      <c r="B112" s="170" t="s">
        <v>57</v>
      </c>
      <c r="C112" s="16" t="s">
        <v>68</v>
      </c>
      <c r="D112" s="2"/>
      <c r="E112" s="16"/>
      <c r="F112" s="79">
        <v>75</v>
      </c>
    </row>
    <row r="113" spans="1:6" x14ac:dyDescent="0.25">
      <c r="A113" s="50">
        <v>28</v>
      </c>
      <c r="B113" s="168" t="s">
        <v>41</v>
      </c>
      <c r="C113" s="7" t="s">
        <v>50</v>
      </c>
      <c r="D113" s="4" t="s">
        <v>7</v>
      </c>
      <c r="E113" s="7"/>
      <c r="F113" s="79">
        <v>55</v>
      </c>
    </row>
    <row r="114" spans="1:6" x14ac:dyDescent="0.25">
      <c r="A114" s="50">
        <v>29</v>
      </c>
      <c r="B114" s="170" t="s">
        <v>57</v>
      </c>
      <c r="C114" s="16" t="s">
        <v>66</v>
      </c>
      <c r="D114" s="2"/>
      <c r="E114" s="16"/>
      <c r="F114" s="79">
        <v>55</v>
      </c>
    </row>
    <row r="115" spans="1:6" x14ac:dyDescent="0.25">
      <c r="A115" s="50">
        <v>30</v>
      </c>
      <c r="B115" s="165" t="s">
        <v>965</v>
      </c>
      <c r="C115" s="16" t="s">
        <v>95</v>
      </c>
      <c r="D115" s="2" t="s">
        <v>103</v>
      </c>
      <c r="E115" s="16"/>
      <c r="F115" s="79">
        <v>50</v>
      </c>
    </row>
    <row r="116" spans="1:6" x14ac:dyDescent="0.25">
      <c r="A116" s="50">
        <v>31</v>
      </c>
      <c r="B116" s="168" t="s">
        <v>41</v>
      </c>
      <c r="C116" s="7" t="s">
        <v>54</v>
      </c>
      <c r="D116" s="19"/>
      <c r="E116" s="7"/>
      <c r="F116" s="79">
        <v>30</v>
      </c>
    </row>
    <row r="117" spans="1:6" x14ac:dyDescent="0.25">
      <c r="A117" s="50">
        <v>32</v>
      </c>
      <c r="B117" s="165" t="s">
        <v>965</v>
      </c>
      <c r="C117" s="16" t="s">
        <v>100</v>
      </c>
      <c r="D117" s="2"/>
      <c r="E117" s="16"/>
      <c r="F117" s="79">
        <v>30</v>
      </c>
    </row>
    <row r="118" spans="1:6" x14ac:dyDescent="0.25">
      <c r="A118" s="50">
        <v>33</v>
      </c>
      <c r="B118" s="169" t="s">
        <v>76</v>
      </c>
      <c r="C118" s="16" t="s">
        <v>79</v>
      </c>
      <c r="D118" s="2"/>
      <c r="E118" s="26"/>
      <c r="F118" s="79">
        <v>24</v>
      </c>
    </row>
    <row r="119" spans="1:6" x14ac:dyDescent="0.25">
      <c r="A119" s="50">
        <v>34</v>
      </c>
      <c r="B119" s="175" t="s">
        <v>69</v>
      </c>
      <c r="C119" s="9" t="s">
        <v>75</v>
      </c>
      <c r="D119" s="10"/>
      <c r="E119" s="10"/>
      <c r="F119" s="77">
        <v>2</v>
      </c>
    </row>
    <row r="120" spans="1:6" x14ac:dyDescent="0.25">
      <c r="A120" s="50">
        <v>35</v>
      </c>
      <c r="B120" s="161" t="s">
        <v>0</v>
      </c>
      <c r="C120" s="11" t="s">
        <v>13</v>
      </c>
      <c r="D120" s="11" t="s">
        <v>7</v>
      </c>
      <c r="E120" s="11"/>
      <c r="F120" s="77">
        <v>0</v>
      </c>
    </row>
    <row r="121" spans="1:6" x14ac:dyDescent="0.25">
      <c r="A121" s="50">
        <v>36</v>
      </c>
      <c r="B121" s="161" t="s">
        <v>0</v>
      </c>
      <c r="C121" s="11" t="s">
        <v>16</v>
      </c>
      <c r="D121" s="11"/>
      <c r="E121" s="11"/>
      <c r="F121" s="77">
        <v>0</v>
      </c>
    </row>
    <row r="122" spans="1:6" x14ac:dyDescent="0.25">
      <c r="A122" s="50">
        <v>37</v>
      </c>
      <c r="B122" s="174" t="s">
        <v>41</v>
      </c>
      <c r="C122" s="18" t="s">
        <v>51</v>
      </c>
      <c r="D122" s="11" t="s">
        <v>7</v>
      </c>
      <c r="E122" s="18"/>
      <c r="F122" s="77">
        <v>0</v>
      </c>
    </row>
    <row r="123" spans="1:6" x14ac:dyDescent="0.25">
      <c r="A123" s="50">
        <v>38</v>
      </c>
      <c r="B123" s="165" t="s">
        <v>965</v>
      </c>
      <c r="C123" s="9" t="s">
        <v>99</v>
      </c>
      <c r="D123" s="9"/>
      <c r="E123" s="9"/>
      <c r="F123" s="77">
        <v>0</v>
      </c>
    </row>
    <row r="127" spans="1:6" ht="18.75" customHeight="1" x14ac:dyDescent="0.25">
      <c r="A127" s="1127" t="s">
        <v>101</v>
      </c>
      <c r="B127" s="1127"/>
      <c r="C127" s="1127"/>
      <c r="D127" s="1127"/>
      <c r="E127" s="1127"/>
      <c r="F127" s="1127"/>
    </row>
    <row r="128" spans="1:6" ht="18.75" customHeight="1" x14ac:dyDescent="0.25">
      <c r="A128" s="34"/>
      <c r="B128" s="1128" t="s">
        <v>105</v>
      </c>
      <c r="C128" s="1129"/>
      <c r="D128" s="1130"/>
      <c r="E128" s="34"/>
      <c r="F128" s="75"/>
    </row>
    <row r="129" spans="1:6" ht="15.75" customHeight="1" x14ac:dyDescent="0.25">
      <c r="A129" s="50"/>
      <c r="B129" s="54" t="s">
        <v>18</v>
      </c>
      <c r="C129" s="55" t="s">
        <v>19</v>
      </c>
      <c r="D129" s="55" t="s">
        <v>22</v>
      </c>
      <c r="E129" s="55" t="s">
        <v>21</v>
      </c>
      <c r="F129" s="76" t="s">
        <v>23</v>
      </c>
    </row>
    <row r="130" spans="1:6" ht="15.75" customHeight="1" x14ac:dyDescent="0.25">
      <c r="A130" s="50">
        <v>1</v>
      </c>
      <c r="B130" s="175" t="s">
        <v>27</v>
      </c>
      <c r="C130" s="20" t="s">
        <v>28</v>
      </c>
      <c r="D130" s="11" t="s">
        <v>24</v>
      </c>
      <c r="E130" s="20" t="s">
        <v>3</v>
      </c>
      <c r="F130" s="77">
        <v>23408</v>
      </c>
    </row>
    <row r="131" spans="1:6" x14ac:dyDescent="0.25">
      <c r="A131" s="50">
        <v>2</v>
      </c>
      <c r="B131" s="161" t="s">
        <v>0</v>
      </c>
      <c r="C131" s="11" t="s">
        <v>1</v>
      </c>
      <c r="D131" s="11" t="s">
        <v>24</v>
      </c>
      <c r="E131" s="11" t="s">
        <v>3</v>
      </c>
      <c r="F131" s="77">
        <v>3277</v>
      </c>
    </row>
    <row r="132" spans="1:6" x14ac:dyDescent="0.25">
      <c r="A132" s="50">
        <v>3</v>
      </c>
      <c r="B132" s="161" t="s">
        <v>76</v>
      </c>
      <c r="C132" s="9" t="s">
        <v>78</v>
      </c>
      <c r="D132" s="11" t="s">
        <v>84</v>
      </c>
      <c r="E132" s="11" t="s">
        <v>3</v>
      </c>
      <c r="F132" s="80">
        <v>1919</v>
      </c>
    </row>
    <row r="133" spans="1:6" x14ac:dyDescent="0.25">
      <c r="A133" s="50">
        <v>4</v>
      </c>
      <c r="B133" s="174" t="s">
        <v>41</v>
      </c>
      <c r="C133" s="18" t="s">
        <v>43</v>
      </c>
      <c r="D133" s="11" t="s">
        <v>24</v>
      </c>
      <c r="E133" s="18" t="s">
        <v>3</v>
      </c>
      <c r="F133" s="77">
        <v>827</v>
      </c>
    </row>
    <row r="134" spans="1:6" x14ac:dyDescent="0.25">
      <c r="A134" s="50">
        <v>5</v>
      </c>
      <c r="B134" s="175" t="s">
        <v>69</v>
      </c>
      <c r="C134" s="9" t="s">
        <v>70</v>
      </c>
      <c r="D134" s="11" t="s">
        <v>24</v>
      </c>
      <c r="E134" s="9" t="s">
        <v>3</v>
      </c>
      <c r="F134" s="77">
        <v>475</v>
      </c>
    </row>
    <row r="135" spans="1:6" x14ac:dyDescent="0.25">
      <c r="A135" s="50">
        <v>6</v>
      </c>
      <c r="B135" s="175" t="s">
        <v>57</v>
      </c>
      <c r="C135" s="9" t="s">
        <v>58</v>
      </c>
      <c r="D135" s="3" t="s">
        <v>24</v>
      </c>
      <c r="E135" s="9" t="s">
        <v>3</v>
      </c>
      <c r="F135" s="77">
        <v>210</v>
      </c>
    </row>
    <row r="136" spans="1:6" x14ac:dyDescent="0.25">
      <c r="A136" s="50">
        <v>7</v>
      </c>
      <c r="B136" s="165" t="s">
        <v>965</v>
      </c>
      <c r="C136" s="11" t="s">
        <v>96</v>
      </c>
      <c r="D136" s="11" t="s">
        <v>7</v>
      </c>
      <c r="E136" s="11" t="s">
        <v>8</v>
      </c>
      <c r="F136" s="80">
        <v>140</v>
      </c>
    </row>
    <row r="140" spans="1:6" ht="18.75" customHeight="1" x14ac:dyDescent="0.25">
      <c r="A140" s="1127" t="s">
        <v>101</v>
      </c>
      <c r="B140" s="1127"/>
      <c r="C140" s="1127"/>
      <c r="D140" s="1127"/>
      <c r="E140" s="1127"/>
      <c r="F140" s="1127"/>
    </row>
    <row r="141" spans="1:6" ht="18.75" customHeight="1" x14ac:dyDescent="0.25">
      <c r="A141" s="34"/>
      <c r="B141" s="1128" t="s">
        <v>106</v>
      </c>
      <c r="C141" s="1129"/>
      <c r="D141" s="1130"/>
      <c r="E141" s="34"/>
      <c r="F141" s="75"/>
    </row>
    <row r="142" spans="1:6" x14ac:dyDescent="0.25">
      <c r="A142" s="50"/>
      <c r="B142" s="54" t="s">
        <v>18</v>
      </c>
      <c r="C142" s="55" t="s">
        <v>19</v>
      </c>
      <c r="D142" s="55" t="s">
        <v>22</v>
      </c>
      <c r="E142" s="55" t="s">
        <v>21</v>
      </c>
      <c r="F142" s="76" t="s">
        <v>23</v>
      </c>
    </row>
    <row r="143" spans="1:6" x14ac:dyDescent="0.25">
      <c r="A143" s="50">
        <v>1</v>
      </c>
      <c r="B143" s="174" t="s">
        <v>41</v>
      </c>
      <c r="C143" s="27" t="s">
        <v>44</v>
      </c>
      <c r="D143" s="11" t="s">
        <v>24</v>
      </c>
      <c r="E143" s="27" t="s">
        <v>3</v>
      </c>
      <c r="F143" s="77">
        <v>906</v>
      </c>
    </row>
    <row r="144" spans="1:6" x14ac:dyDescent="0.25">
      <c r="A144" s="50">
        <v>2</v>
      </c>
      <c r="B144" s="175" t="s">
        <v>69</v>
      </c>
      <c r="C144" s="9" t="s">
        <v>71</v>
      </c>
      <c r="D144" s="11" t="s">
        <v>24</v>
      </c>
      <c r="E144" s="9" t="s">
        <v>3</v>
      </c>
      <c r="F144" s="77">
        <v>77</v>
      </c>
    </row>
    <row r="145" spans="1:6" x14ac:dyDescent="0.25">
      <c r="A145" s="50">
        <v>3</v>
      </c>
      <c r="B145" s="175" t="s">
        <v>57</v>
      </c>
      <c r="C145" s="9" t="s">
        <v>59</v>
      </c>
      <c r="D145" s="11" t="s">
        <v>24</v>
      </c>
      <c r="E145" s="9" t="s">
        <v>3</v>
      </c>
      <c r="F145" s="77">
        <v>50</v>
      </c>
    </row>
    <row r="146" spans="1:6" x14ac:dyDescent="0.25">
      <c r="A146" s="50">
        <v>4</v>
      </c>
      <c r="B146" s="175" t="s">
        <v>57</v>
      </c>
      <c r="C146" s="9" t="s">
        <v>63</v>
      </c>
      <c r="D146" s="11" t="s">
        <v>7</v>
      </c>
      <c r="E146" s="9" t="s">
        <v>8</v>
      </c>
      <c r="F146" s="77">
        <v>25</v>
      </c>
    </row>
    <row r="147" spans="1:6" x14ac:dyDescent="0.25">
      <c r="A147" s="50">
        <v>5</v>
      </c>
      <c r="B147" s="161" t="s">
        <v>0</v>
      </c>
      <c r="C147" s="11" t="s">
        <v>4</v>
      </c>
      <c r="D147" s="11" t="s">
        <v>24</v>
      </c>
      <c r="E147" s="11" t="s">
        <v>3</v>
      </c>
      <c r="F147" s="77">
        <v>0</v>
      </c>
    </row>
    <row r="150" spans="1:6" ht="18.75" x14ac:dyDescent="0.25">
      <c r="A150" s="1094" t="s">
        <v>101</v>
      </c>
      <c r="B150" s="1095"/>
      <c r="C150" s="1095"/>
      <c r="D150" s="1095"/>
      <c r="E150" s="1095"/>
      <c r="F150" s="1096"/>
    </row>
    <row r="151" spans="1:6" ht="15.75" x14ac:dyDescent="0.25">
      <c r="A151" s="1097" t="s">
        <v>254</v>
      </c>
      <c r="B151" s="1098"/>
      <c r="C151" s="1098"/>
      <c r="D151" s="1098"/>
      <c r="E151" s="1098"/>
      <c r="F151" s="1099"/>
    </row>
    <row r="152" spans="1:6" x14ac:dyDescent="0.25">
      <c r="A152" s="50"/>
      <c r="B152" s="74" t="s">
        <v>18</v>
      </c>
      <c r="C152" s="50" t="s">
        <v>19</v>
      </c>
      <c r="D152" s="50" t="s">
        <v>22</v>
      </c>
      <c r="E152" s="50" t="s">
        <v>21</v>
      </c>
      <c r="F152" s="177" t="s">
        <v>23</v>
      </c>
    </row>
    <row r="153" spans="1:6" x14ac:dyDescent="0.25">
      <c r="A153" s="51">
        <v>2</v>
      </c>
      <c r="B153" s="167" t="s">
        <v>27</v>
      </c>
      <c r="C153" s="28" t="s">
        <v>33</v>
      </c>
      <c r="D153" s="4" t="s">
        <v>7</v>
      </c>
      <c r="E153" s="30"/>
      <c r="F153" s="79">
        <v>5280</v>
      </c>
    </row>
    <row r="154" spans="1:6" x14ac:dyDescent="0.25">
      <c r="A154" s="51">
        <v>3</v>
      </c>
      <c r="B154" s="170" t="s">
        <v>27</v>
      </c>
      <c r="C154" s="28" t="s">
        <v>30</v>
      </c>
      <c r="D154" s="15" t="s">
        <v>7</v>
      </c>
      <c r="E154" s="30" t="s">
        <v>8</v>
      </c>
      <c r="F154" s="79">
        <v>4865</v>
      </c>
    </row>
    <row r="155" spans="1:6" x14ac:dyDescent="0.25">
      <c r="A155" s="51">
        <v>4</v>
      </c>
      <c r="B155" s="170" t="s">
        <v>27</v>
      </c>
      <c r="C155" s="28" t="s">
        <v>34</v>
      </c>
      <c r="D155" s="15" t="s">
        <v>7</v>
      </c>
      <c r="E155" s="30"/>
      <c r="F155" s="79">
        <v>4115</v>
      </c>
    </row>
    <row r="156" spans="1:6" x14ac:dyDescent="0.25">
      <c r="A156" s="51">
        <v>5</v>
      </c>
      <c r="B156" s="170" t="s">
        <v>27</v>
      </c>
      <c r="C156" s="28" t="s">
        <v>29</v>
      </c>
      <c r="D156" s="15" t="s">
        <v>7</v>
      </c>
      <c r="E156" s="30" t="s">
        <v>8</v>
      </c>
      <c r="F156" s="79">
        <v>3045</v>
      </c>
    </row>
    <row r="157" spans="1:6" x14ac:dyDescent="0.25">
      <c r="A157" s="51">
        <v>6</v>
      </c>
      <c r="B157" s="171" t="s">
        <v>27</v>
      </c>
      <c r="C157" s="20" t="s">
        <v>32</v>
      </c>
      <c r="D157" s="3" t="s">
        <v>7</v>
      </c>
      <c r="E157" s="23"/>
      <c r="F157" s="77">
        <v>945</v>
      </c>
    </row>
    <row r="158" spans="1:6" x14ac:dyDescent="0.25">
      <c r="A158" s="51">
        <v>7</v>
      </c>
      <c r="B158" s="172" t="s">
        <v>965</v>
      </c>
      <c r="C158" s="9" t="s">
        <v>90</v>
      </c>
      <c r="D158" s="14" t="s">
        <v>186</v>
      </c>
      <c r="E158" s="8"/>
      <c r="F158" s="77">
        <v>494</v>
      </c>
    </row>
    <row r="159" spans="1:6" x14ac:dyDescent="0.25">
      <c r="A159" s="51">
        <v>24</v>
      </c>
      <c r="B159" s="166" t="s">
        <v>41</v>
      </c>
      <c r="C159" s="18" t="s">
        <v>46</v>
      </c>
      <c r="D159" s="4" t="s">
        <v>7</v>
      </c>
      <c r="E159" s="25" t="s">
        <v>8</v>
      </c>
      <c r="F159" s="77">
        <v>423</v>
      </c>
    </row>
    <row r="160" spans="1:6" x14ac:dyDescent="0.25">
      <c r="A160" s="51">
        <v>8</v>
      </c>
      <c r="B160" s="171" t="s">
        <v>27</v>
      </c>
      <c r="C160" s="20" t="s">
        <v>31</v>
      </c>
      <c r="D160" s="4" t="s">
        <v>7</v>
      </c>
      <c r="E160" s="23" t="s">
        <v>8</v>
      </c>
      <c r="F160" s="77">
        <v>370</v>
      </c>
    </row>
    <row r="161" spans="1:6" x14ac:dyDescent="0.25">
      <c r="A161" s="51">
        <v>9</v>
      </c>
      <c r="B161" s="165" t="s">
        <v>965</v>
      </c>
      <c r="C161" s="9" t="s">
        <v>85</v>
      </c>
      <c r="D161" s="4" t="s">
        <v>7</v>
      </c>
      <c r="E161" s="8" t="s">
        <v>8</v>
      </c>
      <c r="F161" s="77">
        <v>320</v>
      </c>
    </row>
    <row r="162" spans="1:6" x14ac:dyDescent="0.25">
      <c r="A162" s="51">
        <v>10</v>
      </c>
      <c r="B162" s="165" t="s">
        <v>965</v>
      </c>
      <c r="C162" s="9" t="s">
        <v>93</v>
      </c>
      <c r="D162" s="4" t="s">
        <v>7</v>
      </c>
      <c r="E162" s="8" t="s">
        <v>8</v>
      </c>
      <c r="F162" s="77">
        <v>265</v>
      </c>
    </row>
    <row r="163" spans="1:6" x14ac:dyDescent="0.25">
      <c r="A163" s="51">
        <v>11</v>
      </c>
      <c r="B163" s="171" t="s">
        <v>57</v>
      </c>
      <c r="C163" s="9" t="s">
        <v>61</v>
      </c>
      <c r="D163" s="4" t="s">
        <v>7</v>
      </c>
      <c r="E163" s="8"/>
      <c r="F163" s="77">
        <v>240</v>
      </c>
    </row>
    <row r="164" spans="1:6" x14ac:dyDescent="0.25">
      <c r="A164" s="51">
        <v>12</v>
      </c>
      <c r="B164" s="165" t="s">
        <v>965</v>
      </c>
      <c r="C164" s="9" t="s">
        <v>86</v>
      </c>
      <c r="D164" s="4" t="s">
        <v>7</v>
      </c>
      <c r="E164" s="8" t="s">
        <v>8</v>
      </c>
      <c r="F164" s="77">
        <v>230</v>
      </c>
    </row>
    <row r="165" spans="1:6" x14ac:dyDescent="0.25">
      <c r="A165" s="51">
        <v>13</v>
      </c>
      <c r="B165" s="165" t="s">
        <v>965</v>
      </c>
      <c r="C165" s="8" t="s">
        <v>92</v>
      </c>
      <c r="D165" s="4" t="s">
        <v>7</v>
      </c>
      <c r="E165" s="8" t="s">
        <v>8</v>
      </c>
      <c r="F165" s="77">
        <v>155</v>
      </c>
    </row>
    <row r="166" spans="1:6" x14ac:dyDescent="0.25">
      <c r="A166" s="51">
        <v>14</v>
      </c>
      <c r="B166" s="171" t="s">
        <v>69</v>
      </c>
      <c r="C166" s="9" t="s">
        <v>73</v>
      </c>
      <c r="D166" s="8" t="s">
        <v>7</v>
      </c>
      <c r="E166" s="8" t="s">
        <v>8</v>
      </c>
      <c r="F166" s="77">
        <v>112</v>
      </c>
    </row>
    <row r="167" spans="1:6" x14ac:dyDescent="0.25">
      <c r="A167" s="51">
        <v>1</v>
      </c>
      <c r="B167" s="172" t="s">
        <v>965</v>
      </c>
      <c r="C167" s="8" t="s">
        <v>97</v>
      </c>
      <c r="D167" s="11" t="s">
        <v>7</v>
      </c>
      <c r="E167" s="8" t="s">
        <v>8</v>
      </c>
      <c r="F167" s="77">
        <v>105</v>
      </c>
    </row>
    <row r="168" spans="1:6" x14ac:dyDescent="0.25">
      <c r="A168" s="51">
        <v>15</v>
      </c>
      <c r="B168" s="175" t="s">
        <v>57</v>
      </c>
      <c r="C168" s="9" t="s">
        <v>62</v>
      </c>
      <c r="D168" s="11" t="s">
        <v>7</v>
      </c>
      <c r="E168" s="9" t="s">
        <v>8</v>
      </c>
      <c r="F168" s="77">
        <v>60</v>
      </c>
    </row>
    <row r="169" spans="1:6" x14ac:dyDescent="0.25">
      <c r="A169" s="51">
        <v>16</v>
      </c>
      <c r="B169" s="175" t="s">
        <v>57</v>
      </c>
      <c r="C169" s="9" t="s">
        <v>64</v>
      </c>
      <c r="D169" s="11" t="s">
        <v>7</v>
      </c>
      <c r="E169" s="9"/>
      <c r="F169" s="77">
        <v>60</v>
      </c>
    </row>
    <row r="170" spans="1:6" x14ac:dyDescent="0.25">
      <c r="A170" s="51">
        <v>17</v>
      </c>
      <c r="B170" s="166" t="s">
        <v>41</v>
      </c>
      <c r="C170" s="18" t="s">
        <v>47</v>
      </c>
      <c r="D170" s="4" t="s">
        <v>7</v>
      </c>
      <c r="E170" s="18" t="s">
        <v>8</v>
      </c>
      <c r="F170" s="77">
        <v>58</v>
      </c>
    </row>
    <row r="171" spans="1:6" x14ac:dyDescent="0.25">
      <c r="A171" s="51">
        <v>25</v>
      </c>
      <c r="B171" s="174" t="s">
        <v>41</v>
      </c>
      <c r="C171" s="18" t="s">
        <v>45</v>
      </c>
      <c r="D171" s="11" t="s">
        <v>7</v>
      </c>
      <c r="E171" s="18" t="s">
        <v>8</v>
      </c>
      <c r="F171" s="77">
        <v>58</v>
      </c>
    </row>
    <row r="172" spans="1:6" x14ac:dyDescent="0.25">
      <c r="A172" s="51">
        <v>26</v>
      </c>
      <c r="B172" s="174" t="s">
        <v>41</v>
      </c>
      <c r="C172" s="18" t="s">
        <v>48</v>
      </c>
      <c r="D172" s="11" t="s">
        <v>7</v>
      </c>
      <c r="E172" s="18" t="s">
        <v>42</v>
      </c>
      <c r="F172" s="77">
        <v>58</v>
      </c>
    </row>
    <row r="173" spans="1:6" ht="15.75" customHeight="1" x14ac:dyDescent="0.25">
      <c r="A173" s="51">
        <v>18</v>
      </c>
      <c r="B173" s="161" t="s">
        <v>965</v>
      </c>
      <c r="C173" s="9" t="s">
        <v>91</v>
      </c>
      <c r="D173" s="11" t="s">
        <v>7</v>
      </c>
      <c r="E173" s="9"/>
      <c r="F173" s="77">
        <v>40</v>
      </c>
    </row>
    <row r="174" spans="1:6" ht="16.5" customHeight="1" x14ac:dyDescent="0.25">
      <c r="A174" s="51">
        <v>23</v>
      </c>
      <c r="B174" s="161" t="s">
        <v>0</v>
      </c>
      <c r="C174" s="11" t="s">
        <v>5</v>
      </c>
      <c r="D174" s="22" t="s">
        <v>7</v>
      </c>
      <c r="E174" s="11" t="s">
        <v>8</v>
      </c>
      <c r="F174" s="77">
        <v>30</v>
      </c>
    </row>
    <row r="175" spans="1:6" ht="15.75" customHeight="1" x14ac:dyDescent="0.25">
      <c r="A175" s="51">
        <v>19</v>
      </c>
      <c r="B175" s="175" t="s">
        <v>69</v>
      </c>
      <c r="C175" s="9" t="s">
        <v>72</v>
      </c>
      <c r="D175" s="9" t="s">
        <v>7</v>
      </c>
      <c r="E175" s="9" t="s">
        <v>8</v>
      </c>
      <c r="F175" s="77">
        <v>17</v>
      </c>
    </row>
    <row r="176" spans="1:6" x14ac:dyDescent="0.25">
      <c r="A176" s="51">
        <v>20</v>
      </c>
      <c r="B176" s="175" t="s">
        <v>57</v>
      </c>
      <c r="C176" s="9" t="s">
        <v>60</v>
      </c>
      <c r="D176" s="11" t="s">
        <v>7</v>
      </c>
      <c r="E176" s="9" t="s">
        <v>8</v>
      </c>
      <c r="F176" s="77">
        <v>15</v>
      </c>
    </row>
    <row r="177" spans="1:6" x14ac:dyDescent="0.25">
      <c r="A177" s="51">
        <v>21</v>
      </c>
      <c r="B177" s="161" t="s">
        <v>0</v>
      </c>
      <c r="C177" s="11" t="s">
        <v>9</v>
      </c>
      <c r="D177" s="11" t="s">
        <v>7</v>
      </c>
      <c r="E177" s="11" t="s">
        <v>8</v>
      </c>
      <c r="F177" s="77">
        <v>0</v>
      </c>
    </row>
    <row r="178" spans="1:6" x14ac:dyDescent="0.25">
      <c r="A178" s="51">
        <v>22</v>
      </c>
      <c r="B178" s="161" t="s">
        <v>0</v>
      </c>
      <c r="C178" s="11" t="s">
        <v>10</v>
      </c>
      <c r="D178" s="11" t="s">
        <v>11</v>
      </c>
      <c r="E178" s="11"/>
      <c r="F178" s="77">
        <v>0</v>
      </c>
    </row>
    <row r="214" spans="1:7" x14ac:dyDescent="0.25">
      <c r="A214" s="147"/>
      <c r="B214" s="176"/>
      <c r="C214" s="147"/>
      <c r="D214" s="147"/>
      <c r="E214" s="147"/>
      <c r="F214" s="178"/>
      <c r="G214" s="147"/>
    </row>
    <row r="215" spans="1:7" x14ac:dyDescent="0.25">
      <c r="A215" s="147"/>
      <c r="B215" s="176"/>
      <c r="C215" s="147"/>
      <c r="D215" s="147"/>
      <c r="E215" s="147"/>
      <c r="F215" s="178"/>
      <c r="G215" s="147"/>
    </row>
    <row r="216" spans="1:7" x14ac:dyDescent="0.25">
      <c r="A216" s="147"/>
      <c r="B216" s="159"/>
      <c r="C216" s="127"/>
      <c r="D216" s="127"/>
      <c r="E216" s="127"/>
      <c r="F216" s="158"/>
      <c r="G216" s="127"/>
    </row>
    <row r="217" spans="1:7" x14ac:dyDescent="0.25">
      <c r="A217" s="147"/>
      <c r="B217" s="159"/>
      <c r="C217" s="127"/>
      <c r="D217" s="127"/>
      <c r="E217" s="127"/>
      <c r="F217" s="158"/>
      <c r="G217" s="127"/>
    </row>
    <row r="218" spans="1:7" x14ac:dyDescent="0.25">
      <c r="A218" s="147"/>
      <c r="B218" s="159"/>
      <c r="C218" s="127"/>
      <c r="D218" s="127"/>
      <c r="E218" s="127"/>
      <c r="F218" s="158"/>
      <c r="G218" s="127"/>
    </row>
    <row r="219" spans="1:7" x14ac:dyDescent="0.25">
      <c r="A219" s="147"/>
      <c r="B219" s="159"/>
      <c r="C219" s="127"/>
      <c r="D219" s="127"/>
      <c r="E219" s="127"/>
      <c r="F219" s="158"/>
      <c r="G219" s="127"/>
    </row>
  </sheetData>
  <sortState ref="A153:H178">
    <sortCondition descending="1" ref="F153:F178"/>
  </sortState>
  <mergeCells count="23">
    <mergeCell ref="A1:F1"/>
    <mergeCell ref="A83:F83"/>
    <mergeCell ref="A127:F127"/>
    <mergeCell ref="A140:F140"/>
    <mergeCell ref="B141:D141"/>
    <mergeCell ref="B84:D84"/>
    <mergeCell ref="B128:D128"/>
    <mergeCell ref="H15:M17"/>
    <mergeCell ref="A150:F150"/>
    <mergeCell ref="A151:F151"/>
    <mergeCell ref="H1:M1"/>
    <mergeCell ref="H2:H3"/>
    <mergeCell ref="I2:I3"/>
    <mergeCell ref="J2:J3"/>
    <mergeCell ref="K2:K3"/>
    <mergeCell ref="L2:L3"/>
    <mergeCell ref="M2:M3"/>
    <mergeCell ref="H18:H19"/>
    <mergeCell ref="I18:I19"/>
    <mergeCell ref="J18:J19"/>
    <mergeCell ref="K18:K19"/>
    <mergeCell ref="L18:L19"/>
    <mergeCell ref="M18:M19"/>
  </mergeCells>
  <pageMargins left="0.7" right="0.7" top="0.75" bottom="0.75" header="0.3" footer="0.3"/>
  <pageSetup paperSize="9"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Y152"/>
  <sheetViews>
    <sheetView topLeftCell="Q1" workbookViewId="0">
      <selection activeCell="T24" sqref="T24"/>
    </sheetView>
  </sheetViews>
  <sheetFormatPr defaultRowHeight="15" x14ac:dyDescent="0.25"/>
  <cols>
    <col min="1" max="1" width="7" customWidth="1"/>
    <col min="2" max="2" width="23.7109375" customWidth="1"/>
    <col min="3" max="3" width="64" customWidth="1"/>
    <col min="4" max="4" width="25.85546875" customWidth="1"/>
    <col min="5" max="5" width="17.7109375" customWidth="1"/>
    <col min="6" max="6" width="11" customWidth="1"/>
    <col min="7" max="7" width="13.140625" customWidth="1"/>
    <col min="8" max="8" width="9.5703125" customWidth="1"/>
    <col min="10" max="10" width="6" customWidth="1"/>
    <col min="11" max="11" width="20.85546875" customWidth="1"/>
    <col min="12" max="12" width="60" customWidth="1"/>
    <col min="13" max="13" width="25.5703125" customWidth="1"/>
    <col min="14" max="14" width="17" customWidth="1"/>
    <col min="15" max="15" width="11" customWidth="1"/>
    <col min="16" max="16" width="12" customWidth="1"/>
    <col min="17" max="17" width="9.5703125" customWidth="1"/>
    <col min="19" max="19" width="10.42578125" style="187" customWidth="1"/>
    <col min="20" max="20" width="69.5703125" style="187" customWidth="1"/>
    <col min="21" max="21" width="16.28515625" style="187" customWidth="1"/>
    <col min="22" max="22" width="10.140625" style="187" customWidth="1"/>
    <col min="23" max="23" width="19.140625" style="187" customWidth="1"/>
    <col min="24" max="24" width="9.42578125" style="187" customWidth="1"/>
  </cols>
  <sheetData>
    <row r="1" spans="1:25" ht="42" customHeight="1" thickBot="1" x14ac:dyDescent="0.3">
      <c r="A1" s="1105" t="s">
        <v>1020</v>
      </c>
      <c r="B1" s="1105"/>
      <c r="C1" s="1105"/>
      <c r="D1" s="1105"/>
      <c r="E1" s="1105"/>
      <c r="F1" s="1105"/>
      <c r="G1" s="1105"/>
      <c r="H1" s="1105"/>
      <c r="J1" s="1105" t="s">
        <v>535</v>
      </c>
      <c r="K1" s="1105"/>
      <c r="L1" s="1105"/>
      <c r="M1" s="1105"/>
      <c r="N1" s="1105"/>
      <c r="O1" s="1105"/>
      <c r="P1" s="1105"/>
      <c r="Q1" s="1105"/>
      <c r="S1" s="1109" t="s">
        <v>962</v>
      </c>
      <c r="T1" s="1110"/>
      <c r="U1" s="1110"/>
      <c r="V1" s="1110"/>
      <c r="W1" s="1110"/>
      <c r="X1" s="1111"/>
    </row>
    <row r="2" spans="1:25" x14ac:dyDescent="0.25">
      <c r="A2" s="81"/>
      <c r="B2" s="81" t="s">
        <v>25</v>
      </c>
      <c r="C2" s="82" t="s">
        <v>18</v>
      </c>
      <c r="D2" s="81" t="s">
        <v>19</v>
      </c>
      <c r="E2" s="81" t="s">
        <v>20</v>
      </c>
      <c r="F2" s="81" t="s">
        <v>22</v>
      </c>
      <c r="G2" s="81" t="s">
        <v>21</v>
      </c>
      <c r="H2" s="81" t="s">
        <v>23</v>
      </c>
      <c r="J2" s="81"/>
      <c r="K2" s="81" t="s">
        <v>25</v>
      </c>
      <c r="L2" s="82" t="s">
        <v>18</v>
      </c>
      <c r="M2" s="81" t="s">
        <v>19</v>
      </c>
      <c r="N2" s="81" t="s">
        <v>20</v>
      </c>
      <c r="O2" s="81" t="s">
        <v>22</v>
      </c>
      <c r="P2" s="81" t="s">
        <v>21</v>
      </c>
      <c r="Q2" s="81" t="s">
        <v>23</v>
      </c>
      <c r="S2" s="1139" t="s">
        <v>951</v>
      </c>
      <c r="T2" s="1139" t="s">
        <v>952</v>
      </c>
      <c r="U2" s="1139" t="s">
        <v>953</v>
      </c>
      <c r="V2" s="1139" t="s">
        <v>954</v>
      </c>
      <c r="W2" s="1139" t="s">
        <v>955</v>
      </c>
      <c r="X2" s="1139" t="s">
        <v>956</v>
      </c>
    </row>
    <row r="3" spans="1:25" x14ac:dyDescent="0.25">
      <c r="A3" s="83">
        <v>1</v>
      </c>
      <c r="B3" s="84" t="s">
        <v>515</v>
      </c>
      <c r="C3" s="85" t="s">
        <v>516</v>
      </c>
      <c r="D3" s="86" t="s">
        <v>517</v>
      </c>
      <c r="E3" s="93" t="s">
        <v>2</v>
      </c>
      <c r="F3" s="87" t="s">
        <v>24</v>
      </c>
      <c r="G3" s="86" t="s">
        <v>3</v>
      </c>
      <c r="H3" s="84">
        <v>5836.75</v>
      </c>
      <c r="J3" s="83">
        <v>1</v>
      </c>
      <c r="K3" s="84" t="s">
        <v>515</v>
      </c>
      <c r="L3" s="85" t="s">
        <v>516</v>
      </c>
      <c r="M3" s="86" t="s">
        <v>517</v>
      </c>
      <c r="N3" s="93" t="s">
        <v>2</v>
      </c>
      <c r="O3" s="87" t="s">
        <v>24</v>
      </c>
      <c r="P3" s="86" t="s">
        <v>3</v>
      </c>
      <c r="Q3" s="84">
        <v>5837</v>
      </c>
      <c r="S3" s="1140"/>
      <c r="T3" s="1140"/>
      <c r="U3" s="1140"/>
      <c r="V3" s="1140"/>
      <c r="W3" s="1140"/>
      <c r="X3" s="1140"/>
    </row>
    <row r="4" spans="1:25" ht="15.75" x14ac:dyDescent="0.25">
      <c r="A4" s="83">
        <v>2</v>
      </c>
      <c r="B4" s="84" t="s">
        <v>515</v>
      </c>
      <c r="C4" s="85" t="s">
        <v>516</v>
      </c>
      <c r="D4" s="86" t="s">
        <v>518</v>
      </c>
      <c r="E4" s="86" t="s">
        <v>8</v>
      </c>
      <c r="F4" s="88" t="s">
        <v>7</v>
      </c>
      <c r="G4" s="84"/>
      <c r="H4" s="84">
        <v>85</v>
      </c>
      <c r="J4" s="83">
        <v>2</v>
      </c>
      <c r="K4" s="84" t="s">
        <v>515</v>
      </c>
      <c r="L4" s="97" t="s">
        <v>581</v>
      </c>
      <c r="M4" s="93" t="s">
        <v>582</v>
      </c>
      <c r="N4" s="93" t="s">
        <v>2</v>
      </c>
      <c r="O4" s="88" t="s">
        <v>24</v>
      </c>
      <c r="P4" s="94" t="s">
        <v>8</v>
      </c>
      <c r="Q4" s="84">
        <v>2797</v>
      </c>
      <c r="S4" s="213">
        <v>1</v>
      </c>
      <c r="T4" s="85" t="s">
        <v>516</v>
      </c>
      <c r="U4" s="86" t="s">
        <v>517</v>
      </c>
      <c r="V4" s="488">
        <v>8593</v>
      </c>
      <c r="W4" s="214">
        <v>513.1</v>
      </c>
      <c r="X4" s="214">
        <v>16.75</v>
      </c>
    </row>
    <row r="5" spans="1:25" ht="15.75" x14ac:dyDescent="0.25">
      <c r="A5" s="83">
        <v>3</v>
      </c>
      <c r="B5" s="84" t="s">
        <v>515</v>
      </c>
      <c r="C5" s="85" t="s">
        <v>516</v>
      </c>
      <c r="D5" s="86" t="s">
        <v>519</v>
      </c>
      <c r="E5" s="86" t="s">
        <v>8</v>
      </c>
      <c r="F5" s="88" t="s">
        <v>7</v>
      </c>
      <c r="G5" s="84"/>
      <c r="H5" s="84">
        <v>255</v>
      </c>
      <c r="J5" s="83">
        <v>3</v>
      </c>
      <c r="K5" s="84" t="s">
        <v>515</v>
      </c>
      <c r="L5" s="85" t="s">
        <v>516</v>
      </c>
      <c r="M5" s="86" t="s">
        <v>526</v>
      </c>
      <c r="N5" s="86" t="s">
        <v>14</v>
      </c>
      <c r="O5" s="100"/>
      <c r="P5" s="84"/>
      <c r="Q5" s="84">
        <v>2450</v>
      </c>
      <c r="S5" s="213">
        <v>2</v>
      </c>
      <c r="T5" s="98" t="s">
        <v>536</v>
      </c>
      <c r="U5" s="86" t="s">
        <v>537</v>
      </c>
      <c r="V5" s="488">
        <v>6200</v>
      </c>
      <c r="W5" s="214">
        <v>751.5</v>
      </c>
      <c r="X5" s="214">
        <v>8.25</v>
      </c>
    </row>
    <row r="6" spans="1:25" ht="15.75" x14ac:dyDescent="0.25">
      <c r="A6" s="83">
        <v>4</v>
      </c>
      <c r="B6" s="84" t="s">
        <v>515</v>
      </c>
      <c r="C6" s="85" t="s">
        <v>516</v>
      </c>
      <c r="D6" s="86" t="s">
        <v>520</v>
      </c>
      <c r="E6" s="86" t="s">
        <v>8</v>
      </c>
      <c r="F6" s="88" t="s">
        <v>7</v>
      </c>
      <c r="G6" s="84"/>
      <c r="H6" s="84">
        <v>290</v>
      </c>
      <c r="J6" s="83">
        <v>4</v>
      </c>
      <c r="K6" s="84" t="s">
        <v>515</v>
      </c>
      <c r="L6" s="98" t="s">
        <v>536</v>
      </c>
      <c r="M6" s="86" t="s">
        <v>542</v>
      </c>
      <c r="N6" s="89" t="s">
        <v>8</v>
      </c>
      <c r="O6" s="88" t="s">
        <v>7</v>
      </c>
      <c r="P6" s="91"/>
      <c r="Q6" s="84">
        <v>2300</v>
      </c>
      <c r="S6" s="213">
        <v>3</v>
      </c>
      <c r="T6" s="84" t="s">
        <v>581</v>
      </c>
      <c r="U6" s="94" t="s">
        <v>582</v>
      </c>
      <c r="V6" s="488">
        <v>3677</v>
      </c>
      <c r="W6" s="214">
        <v>588.36</v>
      </c>
      <c r="X6" s="214">
        <v>6.25</v>
      </c>
    </row>
    <row r="7" spans="1:25" ht="15.75" x14ac:dyDescent="0.25">
      <c r="A7" s="83">
        <v>5</v>
      </c>
      <c r="B7" s="84" t="s">
        <v>515</v>
      </c>
      <c r="C7" s="85" t="s">
        <v>516</v>
      </c>
      <c r="D7" s="86" t="s">
        <v>521</v>
      </c>
      <c r="E7" s="86" t="s">
        <v>8</v>
      </c>
      <c r="F7" s="88" t="s">
        <v>7</v>
      </c>
      <c r="G7" s="84"/>
      <c r="H7" s="84">
        <v>850</v>
      </c>
      <c r="J7" s="83">
        <v>5</v>
      </c>
      <c r="K7" s="84" t="s">
        <v>515</v>
      </c>
      <c r="L7" s="98" t="s">
        <v>536</v>
      </c>
      <c r="M7" s="86" t="s">
        <v>538</v>
      </c>
      <c r="N7" s="86" t="s">
        <v>3</v>
      </c>
      <c r="O7" s="88" t="s">
        <v>24</v>
      </c>
      <c r="P7" s="91" t="s">
        <v>3</v>
      </c>
      <c r="Q7" s="84">
        <v>1995</v>
      </c>
      <c r="S7" s="213">
        <v>4</v>
      </c>
      <c r="T7" s="97" t="s">
        <v>576</v>
      </c>
      <c r="U7" s="86" t="s">
        <v>150</v>
      </c>
      <c r="V7" s="488">
        <v>2828</v>
      </c>
      <c r="W7" s="214">
        <v>419</v>
      </c>
      <c r="X7" s="214">
        <v>6.75</v>
      </c>
    </row>
    <row r="8" spans="1:25" ht="15.75" x14ac:dyDescent="0.25">
      <c r="A8" s="83">
        <v>6</v>
      </c>
      <c r="B8" s="84" t="s">
        <v>515</v>
      </c>
      <c r="C8" s="85" t="s">
        <v>516</v>
      </c>
      <c r="D8" s="86" t="s">
        <v>522</v>
      </c>
      <c r="E8" s="86" t="s">
        <v>8</v>
      </c>
      <c r="F8" s="88" t="s">
        <v>7</v>
      </c>
      <c r="G8" s="84"/>
      <c r="H8" s="84">
        <v>80</v>
      </c>
      <c r="J8" s="83">
        <v>6</v>
      </c>
      <c r="K8" s="84" t="s">
        <v>515</v>
      </c>
      <c r="L8" s="97" t="s">
        <v>576</v>
      </c>
      <c r="M8" s="86" t="s">
        <v>577</v>
      </c>
      <c r="N8" s="86" t="s">
        <v>3</v>
      </c>
      <c r="O8" s="88" t="s">
        <v>24</v>
      </c>
      <c r="P8" s="91" t="s">
        <v>3</v>
      </c>
      <c r="Q8" s="84">
        <v>1567</v>
      </c>
      <c r="S8" s="213">
        <v>5</v>
      </c>
      <c r="T8" s="98" t="s">
        <v>544</v>
      </c>
      <c r="U8" s="86" t="s">
        <v>545</v>
      </c>
      <c r="V8" s="488">
        <v>1888</v>
      </c>
      <c r="W8" s="214">
        <v>132.5</v>
      </c>
      <c r="X8" s="214">
        <v>14.25</v>
      </c>
    </row>
    <row r="9" spans="1:25" ht="15.75" x14ac:dyDescent="0.25">
      <c r="A9" s="83">
        <v>7</v>
      </c>
      <c r="B9" s="84" t="s">
        <v>515</v>
      </c>
      <c r="C9" s="85" t="s">
        <v>516</v>
      </c>
      <c r="D9" s="86" t="s">
        <v>523</v>
      </c>
      <c r="E9" s="89" t="s">
        <v>8</v>
      </c>
      <c r="F9" s="88" t="s">
        <v>7</v>
      </c>
      <c r="G9" s="84"/>
      <c r="H9" s="84">
        <v>70</v>
      </c>
      <c r="J9" s="83">
        <v>7</v>
      </c>
      <c r="K9" s="84" t="s">
        <v>515</v>
      </c>
      <c r="L9" s="97" t="s">
        <v>562</v>
      </c>
      <c r="M9" s="86" t="s">
        <v>563</v>
      </c>
      <c r="N9" s="86" t="s">
        <v>8</v>
      </c>
      <c r="O9" s="88" t="s">
        <v>7</v>
      </c>
      <c r="P9" s="91" t="s">
        <v>8</v>
      </c>
      <c r="Q9" s="84">
        <v>1262</v>
      </c>
      <c r="S9" s="213">
        <v>6</v>
      </c>
      <c r="T9" s="84" t="s">
        <v>589</v>
      </c>
      <c r="U9" s="91" t="s">
        <v>590</v>
      </c>
      <c r="V9" s="488">
        <v>1472</v>
      </c>
      <c r="W9" s="214">
        <v>143.65</v>
      </c>
      <c r="X9" s="214">
        <v>10.25</v>
      </c>
    </row>
    <row r="10" spans="1:25" ht="15.75" x14ac:dyDescent="0.25">
      <c r="A10" s="83">
        <v>8</v>
      </c>
      <c r="B10" s="84" t="s">
        <v>515</v>
      </c>
      <c r="C10" s="85" t="s">
        <v>516</v>
      </c>
      <c r="D10" s="86" t="s">
        <v>524</v>
      </c>
      <c r="E10" s="86" t="s">
        <v>8</v>
      </c>
      <c r="F10" s="88" t="s">
        <v>7</v>
      </c>
      <c r="G10" s="84"/>
      <c r="H10" s="84">
        <v>365</v>
      </c>
      <c r="J10" s="83">
        <v>8</v>
      </c>
      <c r="K10" s="84" t="s">
        <v>515</v>
      </c>
      <c r="L10" s="97" t="s">
        <v>581</v>
      </c>
      <c r="M10" s="93" t="s">
        <v>583</v>
      </c>
      <c r="N10" s="93" t="s">
        <v>3</v>
      </c>
      <c r="O10" s="88" t="s">
        <v>24</v>
      </c>
      <c r="P10" s="94" t="s">
        <v>3</v>
      </c>
      <c r="Q10" s="84">
        <v>1247</v>
      </c>
      <c r="S10" s="213">
        <v>7</v>
      </c>
      <c r="T10" s="84" t="s">
        <v>562</v>
      </c>
      <c r="U10" s="91" t="s">
        <v>563</v>
      </c>
      <c r="V10" s="488">
        <v>1132</v>
      </c>
      <c r="W10" s="214">
        <v>79.5</v>
      </c>
      <c r="X10" s="214">
        <v>14.25</v>
      </c>
    </row>
    <row r="11" spans="1:25" x14ac:dyDescent="0.25">
      <c r="A11" s="83">
        <v>9</v>
      </c>
      <c r="B11" s="84" t="s">
        <v>515</v>
      </c>
      <c r="C11" s="85" t="s">
        <v>516</v>
      </c>
      <c r="D11" s="86" t="s">
        <v>525</v>
      </c>
      <c r="E11" s="86" t="s">
        <v>14</v>
      </c>
      <c r="F11" s="86"/>
      <c r="G11" s="84"/>
      <c r="H11" s="84">
        <v>310</v>
      </c>
      <c r="J11" s="83">
        <v>9</v>
      </c>
      <c r="K11" s="84" t="s">
        <v>515</v>
      </c>
      <c r="L11" s="98" t="s">
        <v>544</v>
      </c>
      <c r="M11" s="86" t="s">
        <v>549</v>
      </c>
      <c r="N11" s="86" t="s">
        <v>8</v>
      </c>
      <c r="O11" s="99" t="s">
        <v>7</v>
      </c>
      <c r="P11" s="91" t="s">
        <v>8</v>
      </c>
      <c r="Q11" s="84">
        <v>1177</v>
      </c>
      <c r="S11" s="202"/>
      <c r="T11" s="203"/>
      <c r="U11" s="204"/>
      <c r="V11" s="205">
        <f>SUM(V4:V10)</f>
        <v>25790</v>
      </c>
      <c r="W11" s="205"/>
      <c r="X11" s="205">
        <f>SUM(X4:X10)</f>
        <v>76.75</v>
      </c>
      <c r="Y11">
        <v>336.03</v>
      </c>
    </row>
    <row r="12" spans="1:25" x14ac:dyDescent="0.25">
      <c r="A12" s="83">
        <v>10</v>
      </c>
      <c r="B12" s="84" t="s">
        <v>515</v>
      </c>
      <c r="C12" s="85" t="s">
        <v>516</v>
      </c>
      <c r="D12" s="86" t="s">
        <v>526</v>
      </c>
      <c r="E12" s="86" t="s">
        <v>14</v>
      </c>
      <c r="F12" s="86"/>
      <c r="G12" s="84"/>
      <c r="H12" s="84">
        <v>2450</v>
      </c>
      <c r="J12" s="83">
        <v>10</v>
      </c>
      <c r="K12" s="84" t="s">
        <v>515</v>
      </c>
      <c r="L12" s="98" t="s">
        <v>536</v>
      </c>
      <c r="M12" s="86" t="s">
        <v>541</v>
      </c>
      <c r="N12" s="89" t="s">
        <v>8</v>
      </c>
      <c r="O12" s="99" t="s">
        <v>7</v>
      </c>
      <c r="P12" s="91" t="s">
        <v>543</v>
      </c>
      <c r="Q12" s="84">
        <v>1097</v>
      </c>
      <c r="S12" s="202"/>
      <c r="T12" s="203"/>
      <c r="U12" s="204"/>
      <c r="V12" s="205"/>
      <c r="W12" s="205"/>
      <c r="X12" s="205"/>
    </row>
    <row r="13" spans="1:25" x14ac:dyDescent="0.25">
      <c r="A13" s="83">
        <v>11</v>
      </c>
      <c r="B13" s="84" t="s">
        <v>515</v>
      </c>
      <c r="C13" s="85" t="s">
        <v>516</v>
      </c>
      <c r="D13" s="86" t="s">
        <v>527</v>
      </c>
      <c r="E13" s="86" t="s">
        <v>14</v>
      </c>
      <c r="F13" s="86"/>
      <c r="G13" s="84"/>
      <c r="H13" s="84">
        <v>355</v>
      </c>
      <c r="J13" s="83">
        <v>11</v>
      </c>
      <c r="K13" s="84" t="s">
        <v>515</v>
      </c>
      <c r="L13" s="98" t="s">
        <v>536</v>
      </c>
      <c r="M13" s="86" t="s">
        <v>537</v>
      </c>
      <c r="N13" s="93" t="s">
        <v>2</v>
      </c>
      <c r="O13" s="99" t="s">
        <v>24</v>
      </c>
      <c r="P13" s="91" t="s">
        <v>3</v>
      </c>
      <c r="Q13" s="84">
        <v>1032</v>
      </c>
      <c r="S13" s="202"/>
      <c r="T13" s="203"/>
      <c r="U13" s="204"/>
      <c r="V13" s="205"/>
      <c r="W13" s="206"/>
      <c r="X13" s="205"/>
    </row>
    <row r="14" spans="1:25" x14ac:dyDescent="0.25">
      <c r="A14" s="83">
        <v>12</v>
      </c>
      <c r="B14" s="84" t="s">
        <v>515</v>
      </c>
      <c r="C14" s="85" t="s">
        <v>516</v>
      </c>
      <c r="D14" s="86" t="s">
        <v>528</v>
      </c>
      <c r="E14" s="86" t="s">
        <v>14</v>
      </c>
      <c r="F14" s="86"/>
      <c r="G14" s="84"/>
      <c r="H14" s="84">
        <v>410</v>
      </c>
      <c r="J14" s="83">
        <v>12</v>
      </c>
      <c r="K14" s="84" t="s">
        <v>515</v>
      </c>
      <c r="L14" s="97" t="s">
        <v>562</v>
      </c>
      <c r="M14" s="86" t="s">
        <v>565</v>
      </c>
      <c r="N14" s="86" t="s">
        <v>8</v>
      </c>
      <c r="O14" s="99" t="s">
        <v>7</v>
      </c>
      <c r="P14" s="84"/>
      <c r="Q14" s="84">
        <v>907</v>
      </c>
    </row>
    <row r="15" spans="1:25" ht="15.75" thickBot="1" x14ac:dyDescent="0.3">
      <c r="A15" s="83">
        <v>13</v>
      </c>
      <c r="B15" s="84" t="s">
        <v>515</v>
      </c>
      <c r="C15" s="85" t="s">
        <v>516</v>
      </c>
      <c r="D15" s="86" t="s">
        <v>529</v>
      </c>
      <c r="E15" s="86" t="s">
        <v>14</v>
      </c>
      <c r="F15" s="86"/>
      <c r="G15" s="84"/>
      <c r="H15" s="84">
        <v>85</v>
      </c>
      <c r="J15" s="83">
        <v>13</v>
      </c>
      <c r="K15" s="84" t="s">
        <v>515</v>
      </c>
      <c r="L15" s="85" t="s">
        <v>516</v>
      </c>
      <c r="M15" s="86" t="s">
        <v>521</v>
      </c>
      <c r="N15" s="86" t="s">
        <v>8</v>
      </c>
      <c r="O15" s="99" t="s">
        <v>7</v>
      </c>
      <c r="P15" s="84"/>
      <c r="Q15" s="84">
        <v>850</v>
      </c>
    </row>
    <row r="16" spans="1:25" x14ac:dyDescent="0.25">
      <c r="A16" s="83">
        <v>14</v>
      </c>
      <c r="B16" s="84" t="s">
        <v>515</v>
      </c>
      <c r="C16" s="85" t="s">
        <v>516</v>
      </c>
      <c r="D16" s="86" t="s">
        <v>530</v>
      </c>
      <c r="E16" s="86" t="s">
        <v>14</v>
      </c>
      <c r="F16" s="86"/>
      <c r="G16" s="84"/>
      <c r="H16" s="84">
        <v>86.75</v>
      </c>
      <c r="J16" s="83">
        <v>14</v>
      </c>
      <c r="K16" s="84" t="s">
        <v>515</v>
      </c>
      <c r="L16" s="97" t="s">
        <v>562</v>
      </c>
      <c r="M16" s="86" t="s">
        <v>566</v>
      </c>
      <c r="N16" s="86" t="s">
        <v>8</v>
      </c>
      <c r="O16" s="99" t="s">
        <v>7</v>
      </c>
      <c r="P16" s="84"/>
      <c r="Q16" s="84">
        <v>752</v>
      </c>
      <c r="S16" s="1131" t="s">
        <v>986</v>
      </c>
      <c r="T16" s="1132"/>
      <c r="U16" s="1132"/>
      <c r="V16" s="1132"/>
      <c r="W16" s="1132"/>
      <c r="X16" s="1133"/>
    </row>
    <row r="17" spans="1:24" ht="15" customHeight="1" x14ac:dyDescent="0.25">
      <c r="A17" s="83">
        <v>15</v>
      </c>
      <c r="B17" s="84" t="s">
        <v>515</v>
      </c>
      <c r="C17" s="85" t="s">
        <v>516</v>
      </c>
      <c r="D17" s="86" t="s">
        <v>531</v>
      </c>
      <c r="E17" s="86" t="s">
        <v>14</v>
      </c>
      <c r="F17" s="86"/>
      <c r="G17" s="84"/>
      <c r="H17" s="84">
        <v>70</v>
      </c>
      <c r="J17" s="83">
        <v>15</v>
      </c>
      <c r="K17" s="84" t="s">
        <v>515</v>
      </c>
      <c r="L17" s="97" t="s">
        <v>576</v>
      </c>
      <c r="M17" s="86" t="s">
        <v>150</v>
      </c>
      <c r="N17" s="93" t="s">
        <v>2</v>
      </c>
      <c r="O17" s="99" t="s">
        <v>24</v>
      </c>
      <c r="P17" s="91" t="s">
        <v>3</v>
      </c>
      <c r="Q17" s="84">
        <v>713</v>
      </c>
      <c r="S17" s="1134"/>
      <c r="T17" s="1090"/>
      <c r="U17" s="1090"/>
      <c r="V17" s="1090"/>
      <c r="W17" s="1090"/>
      <c r="X17" s="1135"/>
    </row>
    <row r="18" spans="1:24" ht="15" customHeight="1" thickBot="1" x14ac:dyDescent="0.3">
      <c r="A18" s="83">
        <v>16</v>
      </c>
      <c r="B18" s="84" t="s">
        <v>515</v>
      </c>
      <c r="C18" s="85" t="s">
        <v>516</v>
      </c>
      <c r="D18" s="86" t="s">
        <v>532</v>
      </c>
      <c r="E18" s="86" t="s">
        <v>14</v>
      </c>
      <c r="F18" s="86"/>
      <c r="G18" s="84"/>
      <c r="H18" s="84">
        <v>275</v>
      </c>
      <c r="J18" s="83">
        <v>16</v>
      </c>
      <c r="K18" s="84" t="s">
        <v>515</v>
      </c>
      <c r="L18" s="97" t="s">
        <v>562</v>
      </c>
      <c r="M18" s="86" t="s">
        <v>564</v>
      </c>
      <c r="N18" s="86" t="s">
        <v>8</v>
      </c>
      <c r="O18" s="99" t="s">
        <v>7</v>
      </c>
      <c r="P18" s="91" t="s">
        <v>8</v>
      </c>
      <c r="Q18" s="84">
        <v>632</v>
      </c>
      <c r="S18" s="1136"/>
      <c r="T18" s="1137"/>
      <c r="U18" s="1137"/>
      <c r="V18" s="1137"/>
      <c r="W18" s="1137"/>
      <c r="X18" s="1138"/>
    </row>
    <row r="19" spans="1:24" x14ac:dyDescent="0.25">
      <c r="A19" s="83">
        <v>17</v>
      </c>
      <c r="B19" s="84" t="s">
        <v>515</v>
      </c>
      <c r="C19" s="85" t="s">
        <v>516</v>
      </c>
      <c r="D19" s="86" t="s">
        <v>533</v>
      </c>
      <c r="E19" s="86" t="s">
        <v>14</v>
      </c>
      <c r="F19" s="86"/>
      <c r="G19" s="84"/>
      <c r="H19" s="84">
        <v>105</v>
      </c>
      <c r="J19" s="83">
        <v>17</v>
      </c>
      <c r="K19" s="84" t="s">
        <v>515</v>
      </c>
      <c r="L19" s="97" t="s">
        <v>589</v>
      </c>
      <c r="M19" s="86" t="s">
        <v>596</v>
      </c>
      <c r="N19" s="86" t="s">
        <v>14</v>
      </c>
      <c r="O19" s="89"/>
      <c r="P19" s="90"/>
      <c r="Q19" s="84">
        <v>607</v>
      </c>
      <c r="S19" s="1139" t="s">
        <v>951</v>
      </c>
      <c r="T19" s="1139" t="s">
        <v>952</v>
      </c>
      <c r="U19" s="1139" t="s">
        <v>953</v>
      </c>
      <c r="V19" s="1139" t="s">
        <v>954</v>
      </c>
      <c r="W19" s="1139" t="s">
        <v>955</v>
      </c>
      <c r="X19" s="1139" t="s">
        <v>956</v>
      </c>
    </row>
    <row r="20" spans="1:24" x14ac:dyDescent="0.25">
      <c r="A20" s="83">
        <v>18</v>
      </c>
      <c r="B20" s="84" t="s">
        <v>515</v>
      </c>
      <c r="C20" s="85" t="s">
        <v>516</v>
      </c>
      <c r="D20" s="86" t="s">
        <v>534</v>
      </c>
      <c r="E20" s="86" t="s">
        <v>14</v>
      </c>
      <c r="F20" s="86"/>
      <c r="G20" s="84"/>
      <c r="H20" s="84">
        <v>0</v>
      </c>
      <c r="J20" s="83">
        <v>18</v>
      </c>
      <c r="K20" s="84" t="s">
        <v>515</v>
      </c>
      <c r="L20" s="97" t="s">
        <v>581</v>
      </c>
      <c r="M20" s="93" t="s">
        <v>586</v>
      </c>
      <c r="N20" s="93" t="s">
        <v>8</v>
      </c>
      <c r="O20" s="99" t="s">
        <v>7</v>
      </c>
      <c r="P20" s="94" t="s">
        <v>8</v>
      </c>
      <c r="Q20" s="84">
        <v>500</v>
      </c>
      <c r="S20" s="1140"/>
      <c r="T20" s="1140"/>
      <c r="U20" s="1140"/>
      <c r="V20" s="1140"/>
      <c r="W20" s="1140"/>
      <c r="X20" s="1140"/>
    </row>
    <row r="21" spans="1:24" ht="15.75" x14ac:dyDescent="0.25">
      <c r="A21" s="83">
        <v>19</v>
      </c>
      <c r="B21" s="84" t="s">
        <v>515</v>
      </c>
      <c r="C21" s="91" t="s">
        <v>536</v>
      </c>
      <c r="D21" s="91" t="s">
        <v>537</v>
      </c>
      <c r="E21" s="93" t="s">
        <v>2</v>
      </c>
      <c r="F21" s="87" t="s">
        <v>24</v>
      </c>
      <c r="G21" s="91" t="s">
        <v>3</v>
      </c>
      <c r="H21" s="84">
        <v>1032.5</v>
      </c>
      <c r="J21" s="83">
        <v>19</v>
      </c>
      <c r="K21" s="84" t="s">
        <v>515</v>
      </c>
      <c r="L21" s="95" t="s">
        <v>516</v>
      </c>
      <c r="M21" s="91" t="s">
        <v>528</v>
      </c>
      <c r="N21" s="86" t="s">
        <v>14</v>
      </c>
      <c r="O21" s="91"/>
      <c r="P21" s="84"/>
      <c r="Q21" s="84">
        <v>410</v>
      </c>
      <c r="S21" s="213">
        <v>1</v>
      </c>
      <c r="T21" s="98" t="s">
        <v>536</v>
      </c>
      <c r="U21" s="86" t="s">
        <v>537</v>
      </c>
      <c r="V21" s="214">
        <v>6200</v>
      </c>
      <c r="W21" s="488">
        <v>751.5</v>
      </c>
      <c r="X21" s="214">
        <v>8.25</v>
      </c>
    </row>
    <row r="22" spans="1:24" ht="15.75" x14ac:dyDescent="0.25">
      <c r="A22" s="83">
        <v>20</v>
      </c>
      <c r="B22" s="84" t="s">
        <v>515</v>
      </c>
      <c r="C22" s="91" t="s">
        <v>536</v>
      </c>
      <c r="D22" s="91" t="s">
        <v>538</v>
      </c>
      <c r="E22" s="91" t="s">
        <v>3</v>
      </c>
      <c r="F22" s="87" t="s">
        <v>24</v>
      </c>
      <c r="G22" s="91" t="s">
        <v>3</v>
      </c>
      <c r="H22" s="84">
        <v>1995</v>
      </c>
      <c r="J22" s="83">
        <v>20</v>
      </c>
      <c r="K22" s="84" t="s">
        <v>515</v>
      </c>
      <c r="L22" s="91" t="s">
        <v>536</v>
      </c>
      <c r="M22" s="91" t="s">
        <v>540</v>
      </c>
      <c r="N22" s="90" t="s">
        <v>8</v>
      </c>
      <c r="O22" s="87" t="s">
        <v>7</v>
      </c>
      <c r="P22" s="91" t="s">
        <v>8</v>
      </c>
      <c r="Q22" s="84">
        <v>405</v>
      </c>
      <c r="S22" s="213">
        <v>2</v>
      </c>
      <c r="T22" s="97" t="s">
        <v>581</v>
      </c>
      <c r="U22" s="93" t="s">
        <v>582</v>
      </c>
      <c r="V22" s="214">
        <v>3677</v>
      </c>
      <c r="W22" s="488">
        <v>588.36</v>
      </c>
      <c r="X22" s="214">
        <v>6.25</v>
      </c>
    </row>
    <row r="23" spans="1:24" ht="15.75" x14ac:dyDescent="0.25">
      <c r="A23" s="83">
        <v>21</v>
      </c>
      <c r="B23" s="84" t="s">
        <v>515</v>
      </c>
      <c r="C23" s="91" t="s">
        <v>536</v>
      </c>
      <c r="D23" s="91" t="s">
        <v>539</v>
      </c>
      <c r="E23" s="91" t="s">
        <v>3</v>
      </c>
      <c r="F23" s="87" t="s">
        <v>24</v>
      </c>
      <c r="G23" s="91" t="s">
        <v>3</v>
      </c>
      <c r="H23" s="84">
        <v>380</v>
      </c>
      <c r="J23" s="83">
        <v>21</v>
      </c>
      <c r="K23" s="84" t="s">
        <v>515</v>
      </c>
      <c r="L23" s="84" t="s">
        <v>589</v>
      </c>
      <c r="M23" s="91" t="s">
        <v>590</v>
      </c>
      <c r="N23" s="91" t="s">
        <v>2</v>
      </c>
      <c r="O23" s="87" t="s">
        <v>24</v>
      </c>
      <c r="P23" s="94" t="s">
        <v>3</v>
      </c>
      <c r="Q23" s="84">
        <v>402</v>
      </c>
      <c r="S23" s="213">
        <v>3</v>
      </c>
      <c r="T23" s="95" t="s">
        <v>516</v>
      </c>
      <c r="U23" s="91" t="s">
        <v>517</v>
      </c>
      <c r="V23" s="214">
        <v>8593</v>
      </c>
      <c r="W23" s="488">
        <v>513.1</v>
      </c>
      <c r="X23" s="214">
        <v>16.75</v>
      </c>
    </row>
    <row r="24" spans="1:24" ht="15.75" x14ac:dyDescent="0.25">
      <c r="A24" s="83">
        <v>22</v>
      </c>
      <c r="B24" s="84" t="s">
        <v>515</v>
      </c>
      <c r="C24" s="91" t="s">
        <v>536</v>
      </c>
      <c r="D24" s="91" t="s">
        <v>540</v>
      </c>
      <c r="E24" s="90" t="s">
        <v>8</v>
      </c>
      <c r="F24" s="87" t="s">
        <v>7</v>
      </c>
      <c r="G24" s="91" t="s">
        <v>8</v>
      </c>
      <c r="H24" s="84">
        <v>405</v>
      </c>
      <c r="J24" s="83">
        <v>22</v>
      </c>
      <c r="K24" s="84" t="s">
        <v>515</v>
      </c>
      <c r="L24" s="91" t="s">
        <v>544</v>
      </c>
      <c r="M24" s="91" t="s">
        <v>545</v>
      </c>
      <c r="N24" s="94" t="s">
        <v>2</v>
      </c>
      <c r="O24" s="87" t="s">
        <v>24</v>
      </c>
      <c r="P24" s="91" t="s">
        <v>3</v>
      </c>
      <c r="Q24" s="84">
        <v>392</v>
      </c>
      <c r="S24" s="213">
        <v>4</v>
      </c>
      <c r="T24" s="97" t="s">
        <v>576</v>
      </c>
      <c r="U24" s="86" t="s">
        <v>150</v>
      </c>
      <c r="V24" s="214">
        <v>2828</v>
      </c>
      <c r="W24" s="488">
        <v>419</v>
      </c>
      <c r="X24" s="214">
        <v>6.75</v>
      </c>
    </row>
    <row r="25" spans="1:24" ht="15.75" x14ac:dyDescent="0.25">
      <c r="A25" s="83">
        <v>23</v>
      </c>
      <c r="B25" s="84" t="s">
        <v>515</v>
      </c>
      <c r="C25" s="91" t="s">
        <v>536</v>
      </c>
      <c r="D25" s="91" t="s">
        <v>4</v>
      </c>
      <c r="E25" s="90" t="s">
        <v>8</v>
      </c>
      <c r="F25" s="87" t="s">
        <v>7</v>
      </c>
      <c r="G25" s="91" t="s">
        <v>8</v>
      </c>
      <c r="H25" s="84">
        <v>255</v>
      </c>
      <c r="J25" s="83">
        <v>23</v>
      </c>
      <c r="K25" s="84" t="s">
        <v>515</v>
      </c>
      <c r="L25" s="84" t="s">
        <v>562</v>
      </c>
      <c r="M25" s="91" t="s">
        <v>573</v>
      </c>
      <c r="N25" s="91" t="s">
        <v>14</v>
      </c>
      <c r="O25" s="91"/>
      <c r="P25" s="91"/>
      <c r="Q25" s="84">
        <v>382</v>
      </c>
      <c r="S25" s="213">
        <v>5</v>
      </c>
      <c r="T25" s="97" t="s">
        <v>589</v>
      </c>
      <c r="U25" s="86" t="s">
        <v>590</v>
      </c>
      <c r="V25" s="214">
        <v>1472</v>
      </c>
      <c r="W25" s="488">
        <v>143.65</v>
      </c>
      <c r="X25" s="214">
        <v>10.25</v>
      </c>
    </row>
    <row r="26" spans="1:24" ht="15.75" x14ac:dyDescent="0.25">
      <c r="A26" s="83">
        <v>24</v>
      </c>
      <c r="B26" s="84" t="s">
        <v>515</v>
      </c>
      <c r="C26" s="91" t="s">
        <v>536</v>
      </c>
      <c r="D26" s="91" t="s">
        <v>541</v>
      </c>
      <c r="E26" s="90" t="s">
        <v>8</v>
      </c>
      <c r="F26" s="87" t="s">
        <v>7</v>
      </c>
      <c r="G26" s="91" t="s">
        <v>543</v>
      </c>
      <c r="H26" s="84">
        <v>1097.5</v>
      </c>
      <c r="J26" s="83">
        <v>24</v>
      </c>
      <c r="K26" s="84" t="s">
        <v>515</v>
      </c>
      <c r="L26" s="91" t="s">
        <v>536</v>
      </c>
      <c r="M26" s="91" t="s">
        <v>539</v>
      </c>
      <c r="N26" s="91" t="s">
        <v>3</v>
      </c>
      <c r="O26" s="87" t="s">
        <v>24</v>
      </c>
      <c r="P26" s="91" t="s">
        <v>3</v>
      </c>
      <c r="Q26" s="84">
        <v>380</v>
      </c>
      <c r="S26" s="213">
        <v>6</v>
      </c>
      <c r="T26" s="91" t="s">
        <v>544</v>
      </c>
      <c r="U26" s="91" t="s">
        <v>545</v>
      </c>
      <c r="V26" s="214">
        <v>1888</v>
      </c>
      <c r="W26" s="488">
        <v>132.5</v>
      </c>
      <c r="X26" s="214">
        <v>14.25</v>
      </c>
    </row>
    <row r="27" spans="1:24" ht="15.75" x14ac:dyDescent="0.25">
      <c r="A27" s="83">
        <v>25</v>
      </c>
      <c r="B27" s="84" t="s">
        <v>515</v>
      </c>
      <c r="C27" s="91" t="s">
        <v>536</v>
      </c>
      <c r="D27" s="91" t="s">
        <v>542</v>
      </c>
      <c r="E27" s="90" t="s">
        <v>8</v>
      </c>
      <c r="F27" s="87" t="s">
        <v>7</v>
      </c>
      <c r="G27" s="91"/>
      <c r="H27" s="84">
        <v>2300</v>
      </c>
      <c r="J27" s="83">
        <v>25</v>
      </c>
      <c r="K27" s="84" t="s">
        <v>515</v>
      </c>
      <c r="L27" s="84" t="s">
        <v>589</v>
      </c>
      <c r="M27" s="91" t="s">
        <v>591</v>
      </c>
      <c r="N27" s="94" t="s">
        <v>8</v>
      </c>
      <c r="O27" s="87" t="s">
        <v>7</v>
      </c>
      <c r="P27" s="94" t="s">
        <v>8</v>
      </c>
      <c r="Q27" s="84">
        <v>377</v>
      </c>
      <c r="S27" s="213">
        <v>7</v>
      </c>
      <c r="T27" s="84" t="s">
        <v>562</v>
      </c>
      <c r="U27" s="91" t="s">
        <v>563</v>
      </c>
      <c r="V27" s="214">
        <v>1132</v>
      </c>
      <c r="W27" s="488">
        <v>79.5</v>
      </c>
      <c r="X27" s="214">
        <v>14.25</v>
      </c>
    </row>
    <row r="28" spans="1:24" x14ac:dyDescent="0.25">
      <c r="A28" s="83">
        <v>26</v>
      </c>
      <c r="B28" s="84" t="s">
        <v>515</v>
      </c>
      <c r="C28" s="91" t="s">
        <v>544</v>
      </c>
      <c r="D28" s="91" t="s">
        <v>545</v>
      </c>
      <c r="E28" s="93" t="s">
        <v>2</v>
      </c>
      <c r="F28" s="87" t="s">
        <v>24</v>
      </c>
      <c r="G28" s="91" t="s">
        <v>3</v>
      </c>
      <c r="H28" s="84">
        <v>391.75</v>
      </c>
      <c r="J28" s="83">
        <v>26</v>
      </c>
      <c r="K28" s="84" t="s">
        <v>515</v>
      </c>
      <c r="L28" s="95" t="s">
        <v>516</v>
      </c>
      <c r="M28" s="91" t="s">
        <v>524</v>
      </c>
      <c r="N28" s="86" t="s">
        <v>8</v>
      </c>
      <c r="O28" s="87" t="s">
        <v>7</v>
      </c>
      <c r="P28" s="84"/>
      <c r="Q28" s="84">
        <v>365</v>
      </c>
    </row>
    <row r="29" spans="1:24" x14ac:dyDescent="0.25">
      <c r="A29" s="83">
        <v>27</v>
      </c>
      <c r="B29" s="84" t="s">
        <v>515</v>
      </c>
      <c r="C29" s="91" t="s">
        <v>544</v>
      </c>
      <c r="D29" s="91" t="s">
        <v>546</v>
      </c>
      <c r="E29" s="91" t="s">
        <v>8</v>
      </c>
      <c r="F29" s="87" t="s">
        <v>7</v>
      </c>
      <c r="G29" s="91" t="s">
        <v>8</v>
      </c>
      <c r="H29" s="84">
        <v>65</v>
      </c>
      <c r="J29" s="83">
        <v>27</v>
      </c>
      <c r="K29" s="84" t="s">
        <v>515</v>
      </c>
      <c r="L29" s="95" t="s">
        <v>516</v>
      </c>
      <c r="M29" s="91" t="s">
        <v>527</v>
      </c>
      <c r="N29" s="91" t="s">
        <v>14</v>
      </c>
      <c r="O29" s="91"/>
      <c r="P29" s="84"/>
      <c r="Q29" s="84">
        <v>355</v>
      </c>
    </row>
    <row r="30" spans="1:24" x14ac:dyDescent="0.25">
      <c r="A30" s="83">
        <v>28</v>
      </c>
      <c r="B30" s="84" t="s">
        <v>515</v>
      </c>
      <c r="C30" s="91" t="s">
        <v>544</v>
      </c>
      <c r="D30" s="91" t="s">
        <v>547</v>
      </c>
      <c r="E30" s="91" t="s">
        <v>3</v>
      </c>
      <c r="F30" s="87" t="s">
        <v>7</v>
      </c>
      <c r="G30" s="91" t="s">
        <v>8</v>
      </c>
      <c r="H30" s="84">
        <v>30</v>
      </c>
      <c r="J30" s="83">
        <v>28</v>
      </c>
      <c r="K30" s="84" t="s">
        <v>515</v>
      </c>
      <c r="L30" s="84" t="s">
        <v>576</v>
      </c>
      <c r="M30" s="91" t="s">
        <v>578</v>
      </c>
      <c r="N30" s="91" t="s">
        <v>8</v>
      </c>
      <c r="O30" s="87" t="s">
        <v>7</v>
      </c>
      <c r="P30" s="91" t="s">
        <v>8</v>
      </c>
      <c r="Q30" s="84">
        <v>340</v>
      </c>
    </row>
    <row r="31" spans="1:24" x14ac:dyDescent="0.25">
      <c r="A31" s="83">
        <v>29</v>
      </c>
      <c r="B31" s="84" t="s">
        <v>515</v>
      </c>
      <c r="C31" s="91" t="s">
        <v>544</v>
      </c>
      <c r="D31" s="91" t="s">
        <v>548</v>
      </c>
      <c r="E31" s="91" t="s">
        <v>8</v>
      </c>
      <c r="F31" s="87" t="s">
        <v>7</v>
      </c>
      <c r="G31" s="91" t="s">
        <v>8</v>
      </c>
      <c r="H31" s="84">
        <v>0</v>
      </c>
      <c r="J31" s="83">
        <v>29</v>
      </c>
      <c r="K31" s="84" t="s">
        <v>515</v>
      </c>
      <c r="L31" s="95" t="s">
        <v>516</v>
      </c>
      <c r="M31" s="91" t="s">
        <v>525</v>
      </c>
      <c r="N31" s="91" t="s">
        <v>14</v>
      </c>
      <c r="O31" s="91"/>
      <c r="P31" s="84"/>
      <c r="Q31" s="84">
        <v>310</v>
      </c>
    </row>
    <row r="32" spans="1:24" x14ac:dyDescent="0.25">
      <c r="A32" s="83">
        <v>30</v>
      </c>
      <c r="B32" s="84" t="s">
        <v>515</v>
      </c>
      <c r="C32" s="91" t="s">
        <v>544</v>
      </c>
      <c r="D32" s="91" t="s">
        <v>549</v>
      </c>
      <c r="E32" s="91" t="s">
        <v>8</v>
      </c>
      <c r="F32" s="87" t="s">
        <v>7</v>
      </c>
      <c r="G32" s="91" t="s">
        <v>8</v>
      </c>
      <c r="H32" s="84">
        <v>1176.75</v>
      </c>
      <c r="J32" s="83">
        <v>30</v>
      </c>
      <c r="K32" s="84" t="s">
        <v>515</v>
      </c>
      <c r="L32" s="84" t="s">
        <v>581</v>
      </c>
      <c r="M32" s="94" t="s">
        <v>584</v>
      </c>
      <c r="N32" s="94" t="s">
        <v>3</v>
      </c>
      <c r="O32" s="87" t="s">
        <v>24</v>
      </c>
      <c r="P32" s="94" t="s">
        <v>3</v>
      </c>
      <c r="Q32" s="84">
        <v>310</v>
      </c>
    </row>
    <row r="33" spans="1:17" x14ac:dyDescent="0.25">
      <c r="A33" s="83">
        <v>31</v>
      </c>
      <c r="B33" s="84" t="s">
        <v>515</v>
      </c>
      <c r="C33" s="91" t="s">
        <v>544</v>
      </c>
      <c r="D33" s="91" t="s">
        <v>550</v>
      </c>
      <c r="E33" s="91" t="s">
        <v>8</v>
      </c>
      <c r="F33" s="87" t="s">
        <v>7</v>
      </c>
      <c r="G33" s="91" t="s">
        <v>8</v>
      </c>
      <c r="H33" s="84">
        <v>0</v>
      </c>
      <c r="J33" s="83">
        <v>31</v>
      </c>
      <c r="K33" s="84" t="s">
        <v>515</v>
      </c>
      <c r="L33" s="95" t="s">
        <v>516</v>
      </c>
      <c r="M33" s="91" t="s">
        <v>520</v>
      </c>
      <c r="N33" s="91" t="s">
        <v>8</v>
      </c>
      <c r="O33" s="87" t="s">
        <v>7</v>
      </c>
      <c r="P33" s="84"/>
      <c r="Q33" s="84">
        <v>290</v>
      </c>
    </row>
    <row r="34" spans="1:17" x14ac:dyDescent="0.25">
      <c r="A34" s="83">
        <v>32</v>
      </c>
      <c r="B34" s="84" t="s">
        <v>515</v>
      </c>
      <c r="C34" s="91" t="s">
        <v>544</v>
      </c>
      <c r="D34" s="91" t="s">
        <v>551</v>
      </c>
      <c r="E34" s="91" t="s">
        <v>8</v>
      </c>
      <c r="F34" s="87" t="s">
        <v>7</v>
      </c>
      <c r="G34" s="91" t="s">
        <v>8</v>
      </c>
      <c r="H34" s="84">
        <v>85</v>
      </c>
      <c r="J34" s="83">
        <v>32</v>
      </c>
      <c r="K34" s="84" t="s">
        <v>515</v>
      </c>
      <c r="L34" s="95" t="s">
        <v>516</v>
      </c>
      <c r="M34" s="91" t="s">
        <v>532</v>
      </c>
      <c r="N34" s="91" t="s">
        <v>14</v>
      </c>
      <c r="O34" s="91"/>
      <c r="P34" s="84"/>
      <c r="Q34" s="84">
        <v>275</v>
      </c>
    </row>
    <row r="35" spans="1:17" x14ac:dyDescent="0.25">
      <c r="A35" s="83">
        <v>33</v>
      </c>
      <c r="B35" s="84" t="s">
        <v>515</v>
      </c>
      <c r="C35" s="91" t="s">
        <v>544</v>
      </c>
      <c r="D35" s="91" t="s">
        <v>552</v>
      </c>
      <c r="E35" s="91" t="s">
        <v>8</v>
      </c>
      <c r="F35" s="87" t="s">
        <v>7</v>
      </c>
      <c r="G35" s="91" t="s">
        <v>8</v>
      </c>
      <c r="H35" s="84">
        <v>80</v>
      </c>
      <c r="J35" s="83">
        <v>33</v>
      </c>
      <c r="K35" s="84" t="s">
        <v>515</v>
      </c>
      <c r="L35" s="95" t="s">
        <v>516</v>
      </c>
      <c r="M35" s="91" t="s">
        <v>519</v>
      </c>
      <c r="N35" s="91" t="s">
        <v>8</v>
      </c>
      <c r="O35" s="87" t="s">
        <v>7</v>
      </c>
      <c r="P35" s="84"/>
      <c r="Q35" s="84">
        <v>255</v>
      </c>
    </row>
    <row r="36" spans="1:17" x14ac:dyDescent="0.25">
      <c r="A36" s="83">
        <v>34</v>
      </c>
      <c r="B36" s="84" t="s">
        <v>515</v>
      </c>
      <c r="C36" s="91" t="s">
        <v>544</v>
      </c>
      <c r="D36" s="91" t="s">
        <v>553</v>
      </c>
      <c r="E36" s="91" t="s">
        <v>8</v>
      </c>
      <c r="F36" s="87" t="s">
        <v>7</v>
      </c>
      <c r="G36" s="91" t="s">
        <v>8</v>
      </c>
      <c r="H36" s="84">
        <v>100</v>
      </c>
      <c r="J36" s="83">
        <v>34</v>
      </c>
      <c r="K36" s="84" t="s">
        <v>515</v>
      </c>
      <c r="L36" s="91" t="s">
        <v>536</v>
      </c>
      <c r="M36" s="91" t="s">
        <v>4</v>
      </c>
      <c r="N36" s="90" t="s">
        <v>8</v>
      </c>
      <c r="O36" s="87" t="s">
        <v>7</v>
      </c>
      <c r="P36" s="91" t="s">
        <v>8</v>
      </c>
      <c r="Q36" s="84">
        <v>255</v>
      </c>
    </row>
    <row r="37" spans="1:17" x14ac:dyDescent="0.25">
      <c r="A37" s="83">
        <v>35</v>
      </c>
      <c r="B37" s="84" t="s">
        <v>515</v>
      </c>
      <c r="C37" s="91" t="s">
        <v>544</v>
      </c>
      <c r="D37" s="91" t="s">
        <v>554</v>
      </c>
      <c r="E37" s="91" t="s">
        <v>8</v>
      </c>
      <c r="F37" s="87" t="s">
        <v>7</v>
      </c>
      <c r="G37" s="91"/>
      <c r="H37" s="84">
        <v>175</v>
      </c>
      <c r="J37" s="83">
        <v>35</v>
      </c>
      <c r="K37" s="84" t="s">
        <v>515</v>
      </c>
      <c r="L37" s="84" t="s">
        <v>562</v>
      </c>
      <c r="M37" s="91" t="s">
        <v>571</v>
      </c>
      <c r="N37" s="91" t="s">
        <v>14</v>
      </c>
      <c r="O37" s="91"/>
      <c r="P37" s="91"/>
      <c r="Q37" s="84">
        <v>202</v>
      </c>
    </row>
    <row r="38" spans="1:17" x14ac:dyDescent="0.25">
      <c r="A38" s="83">
        <v>36</v>
      </c>
      <c r="B38" s="84" t="s">
        <v>515</v>
      </c>
      <c r="C38" s="91" t="s">
        <v>544</v>
      </c>
      <c r="D38" s="91" t="s">
        <v>555</v>
      </c>
      <c r="E38" s="91" t="s">
        <v>8</v>
      </c>
      <c r="F38" s="87" t="s">
        <v>7</v>
      </c>
      <c r="G38" s="91"/>
      <c r="H38" s="84">
        <v>0</v>
      </c>
      <c r="J38" s="83">
        <v>36</v>
      </c>
      <c r="K38" s="84" t="s">
        <v>515</v>
      </c>
      <c r="L38" s="91" t="s">
        <v>544</v>
      </c>
      <c r="M38" s="91" t="s">
        <v>554</v>
      </c>
      <c r="N38" s="91" t="s">
        <v>8</v>
      </c>
      <c r="O38" s="87" t="s">
        <v>7</v>
      </c>
      <c r="P38" s="91"/>
      <c r="Q38" s="84">
        <v>175</v>
      </c>
    </row>
    <row r="39" spans="1:17" x14ac:dyDescent="0.25">
      <c r="A39" s="83">
        <v>37</v>
      </c>
      <c r="B39" s="84" t="s">
        <v>515</v>
      </c>
      <c r="C39" s="91" t="s">
        <v>544</v>
      </c>
      <c r="D39" s="91" t="s">
        <v>556</v>
      </c>
      <c r="E39" s="91" t="s">
        <v>14</v>
      </c>
      <c r="F39" s="87" t="s">
        <v>7</v>
      </c>
      <c r="G39" s="91"/>
      <c r="H39" s="84">
        <v>130</v>
      </c>
      <c r="J39" s="83">
        <v>37</v>
      </c>
      <c r="K39" s="84" t="s">
        <v>515</v>
      </c>
      <c r="L39" s="84" t="s">
        <v>589</v>
      </c>
      <c r="M39" s="91" t="s">
        <v>593</v>
      </c>
      <c r="N39" s="94" t="s">
        <v>8</v>
      </c>
      <c r="O39" s="87" t="s">
        <v>7</v>
      </c>
      <c r="P39" s="94" t="s">
        <v>8</v>
      </c>
      <c r="Q39" s="84">
        <v>152</v>
      </c>
    </row>
    <row r="40" spans="1:17" x14ac:dyDescent="0.25">
      <c r="A40" s="83">
        <v>38</v>
      </c>
      <c r="B40" s="84" t="s">
        <v>515</v>
      </c>
      <c r="C40" s="91" t="s">
        <v>544</v>
      </c>
      <c r="D40" s="91" t="s">
        <v>557</v>
      </c>
      <c r="E40" s="91" t="s">
        <v>14</v>
      </c>
      <c r="F40" s="87" t="s">
        <v>7</v>
      </c>
      <c r="G40" s="91"/>
      <c r="H40" s="84">
        <v>115</v>
      </c>
      <c r="J40" s="83">
        <v>38</v>
      </c>
      <c r="K40" s="84" t="s">
        <v>515</v>
      </c>
      <c r="L40" s="84" t="s">
        <v>562</v>
      </c>
      <c r="M40" s="91" t="s">
        <v>568</v>
      </c>
      <c r="N40" s="91" t="s">
        <v>8</v>
      </c>
      <c r="O40" s="87" t="s">
        <v>7</v>
      </c>
      <c r="P40" s="91" t="s">
        <v>8</v>
      </c>
      <c r="Q40" s="84">
        <v>147</v>
      </c>
    </row>
    <row r="41" spans="1:17" x14ac:dyDescent="0.25">
      <c r="A41" s="83">
        <v>39</v>
      </c>
      <c r="B41" s="84" t="s">
        <v>515</v>
      </c>
      <c r="C41" s="91" t="s">
        <v>544</v>
      </c>
      <c r="D41" s="91" t="s">
        <v>558</v>
      </c>
      <c r="E41" s="91" t="s">
        <v>14</v>
      </c>
      <c r="F41" s="91"/>
      <c r="G41" s="91"/>
      <c r="H41" s="84">
        <v>0</v>
      </c>
      <c r="J41" s="83">
        <v>39</v>
      </c>
      <c r="K41" s="84" t="s">
        <v>515</v>
      </c>
      <c r="L41" s="84" t="s">
        <v>562</v>
      </c>
      <c r="M41" s="91" t="s">
        <v>574</v>
      </c>
      <c r="N41" s="91" t="s">
        <v>14</v>
      </c>
      <c r="O41" s="91"/>
      <c r="P41" s="91"/>
      <c r="Q41" s="84">
        <v>142</v>
      </c>
    </row>
    <row r="42" spans="1:17" x14ac:dyDescent="0.25">
      <c r="A42" s="83">
        <v>40</v>
      </c>
      <c r="B42" s="84" t="s">
        <v>515</v>
      </c>
      <c r="C42" s="91" t="s">
        <v>544</v>
      </c>
      <c r="D42" s="91" t="s">
        <v>559</v>
      </c>
      <c r="E42" s="91" t="s">
        <v>14</v>
      </c>
      <c r="F42" s="91"/>
      <c r="G42" s="91"/>
      <c r="H42" s="84">
        <v>35</v>
      </c>
      <c r="J42" s="83">
        <v>40</v>
      </c>
      <c r="K42" s="84" t="s">
        <v>515</v>
      </c>
      <c r="L42" s="84" t="s">
        <v>581</v>
      </c>
      <c r="M42" s="94" t="s">
        <v>588</v>
      </c>
      <c r="N42" s="94" t="s">
        <v>8</v>
      </c>
      <c r="O42" s="87" t="s">
        <v>7</v>
      </c>
      <c r="P42" s="94" t="s">
        <v>8</v>
      </c>
      <c r="Q42" s="84">
        <v>135</v>
      </c>
    </row>
    <row r="43" spans="1:17" x14ac:dyDescent="0.25">
      <c r="A43" s="83">
        <v>41</v>
      </c>
      <c r="B43" s="84" t="s">
        <v>515</v>
      </c>
      <c r="C43" s="91" t="s">
        <v>544</v>
      </c>
      <c r="D43" s="91" t="s">
        <v>560</v>
      </c>
      <c r="E43" s="91" t="s">
        <v>14</v>
      </c>
      <c r="F43" s="91"/>
      <c r="G43" s="91"/>
      <c r="H43" s="84">
        <v>25</v>
      </c>
      <c r="J43" s="83">
        <v>41</v>
      </c>
      <c r="K43" s="84" t="s">
        <v>515</v>
      </c>
      <c r="L43" s="84" t="s">
        <v>576</v>
      </c>
      <c r="M43" s="91" t="s">
        <v>579</v>
      </c>
      <c r="N43" s="91" t="s">
        <v>8</v>
      </c>
      <c r="O43" s="87" t="s">
        <v>7</v>
      </c>
      <c r="P43" s="91" t="s">
        <v>8</v>
      </c>
      <c r="Q43" s="84">
        <v>133</v>
      </c>
    </row>
    <row r="44" spans="1:17" x14ac:dyDescent="0.25">
      <c r="A44" s="83">
        <v>42</v>
      </c>
      <c r="B44" s="84" t="s">
        <v>515</v>
      </c>
      <c r="C44" s="91" t="s">
        <v>544</v>
      </c>
      <c r="D44" s="91" t="s">
        <v>561</v>
      </c>
      <c r="E44" s="91" t="s">
        <v>14</v>
      </c>
      <c r="F44" s="91"/>
      <c r="G44" s="91"/>
      <c r="H44" s="84">
        <v>50</v>
      </c>
      <c r="J44" s="83">
        <v>42</v>
      </c>
      <c r="K44" s="84" t="s">
        <v>515</v>
      </c>
      <c r="L44" s="91" t="s">
        <v>544</v>
      </c>
      <c r="M44" s="91" t="s">
        <v>556</v>
      </c>
      <c r="N44" s="91" t="s">
        <v>14</v>
      </c>
      <c r="O44" s="87" t="s">
        <v>7</v>
      </c>
      <c r="P44" s="91"/>
      <c r="Q44" s="84">
        <v>130</v>
      </c>
    </row>
    <row r="45" spans="1:17" x14ac:dyDescent="0.25">
      <c r="A45" s="83">
        <v>43</v>
      </c>
      <c r="B45" s="84" t="s">
        <v>515</v>
      </c>
      <c r="C45" s="84" t="s">
        <v>562</v>
      </c>
      <c r="D45" s="91" t="s">
        <v>563</v>
      </c>
      <c r="E45" s="93" t="s">
        <v>2</v>
      </c>
      <c r="F45" s="87" t="s">
        <v>7</v>
      </c>
      <c r="G45" s="91" t="s">
        <v>8</v>
      </c>
      <c r="H45" s="84">
        <v>1262.25</v>
      </c>
      <c r="J45" s="83">
        <v>43</v>
      </c>
      <c r="K45" s="84" t="s">
        <v>515</v>
      </c>
      <c r="L45" s="91" t="s">
        <v>544</v>
      </c>
      <c r="M45" s="91" t="s">
        <v>557</v>
      </c>
      <c r="N45" s="91" t="s">
        <v>14</v>
      </c>
      <c r="O45" s="87" t="s">
        <v>7</v>
      </c>
      <c r="P45" s="91"/>
      <c r="Q45" s="84">
        <v>115</v>
      </c>
    </row>
    <row r="46" spans="1:17" x14ac:dyDescent="0.25">
      <c r="A46" s="83">
        <v>44</v>
      </c>
      <c r="B46" s="84" t="s">
        <v>515</v>
      </c>
      <c r="C46" s="84" t="s">
        <v>562</v>
      </c>
      <c r="D46" s="91" t="s">
        <v>564</v>
      </c>
      <c r="E46" s="91" t="s">
        <v>8</v>
      </c>
      <c r="F46" s="87" t="s">
        <v>7</v>
      </c>
      <c r="G46" s="91" t="s">
        <v>8</v>
      </c>
      <c r="H46" s="84">
        <v>632.25</v>
      </c>
      <c r="J46" s="83">
        <v>44</v>
      </c>
      <c r="K46" s="84" t="s">
        <v>515</v>
      </c>
      <c r="L46" s="84" t="s">
        <v>589</v>
      </c>
      <c r="M46" s="91" t="s">
        <v>594</v>
      </c>
      <c r="N46" s="94" t="s">
        <v>8</v>
      </c>
      <c r="O46" s="87" t="s">
        <v>7</v>
      </c>
      <c r="P46" s="94" t="s">
        <v>8</v>
      </c>
      <c r="Q46" s="84">
        <v>110</v>
      </c>
    </row>
    <row r="47" spans="1:17" x14ac:dyDescent="0.25">
      <c r="A47" s="83">
        <v>45</v>
      </c>
      <c r="B47" s="84" t="s">
        <v>515</v>
      </c>
      <c r="C47" s="84" t="s">
        <v>562</v>
      </c>
      <c r="D47" s="91" t="s">
        <v>565</v>
      </c>
      <c r="E47" s="91" t="s">
        <v>8</v>
      </c>
      <c r="F47" s="87" t="s">
        <v>7</v>
      </c>
      <c r="G47" s="92"/>
      <c r="H47" s="84">
        <v>907.25</v>
      </c>
      <c r="J47" s="83">
        <v>45</v>
      </c>
      <c r="K47" s="84" t="s">
        <v>515</v>
      </c>
      <c r="L47" s="95" t="s">
        <v>516</v>
      </c>
      <c r="M47" s="91" t="s">
        <v>533</v>
      </c>
      <c r="N47" s="91" t="s">
        <v>14</v>
      </c>
      <c r="O47" s="91"/>
      <c r="P47" s="101"/>
      <c r="Q47" s="84">
        <v>105</v>
      </c>
    </row>
    <row r="48" spans="1:17" x14ac:dyDescent="0.25">
      <c r="A48" s="83">
        <v>46</v>
      </c>
      <c r="B48" s="84" t="s">
        <v>515</v>
      </c>
      <c r="C48" s="84" t="s">
        <v>562</v>
      </c>
      <c r="D48" s="91" t="s">
        <v>566</v>
      </c>
      <c r="E48" s="91" t="s">
        <v>8</v>
      </c>
      <c r="F48" s="87" t="s">
        <v>7</v>
      </c>
      <c r="G48" s="92"/>
      <c r="H48" s="84">
        <v>752.25</v>
      </c>
      <c r="J48" s="83">
        <v>46</v>
      </c>
      <c r="K48" s="84" t="s">
        <v>515</v>
      </c>
      <c r="L48" s="91" t="s">
        <v>544</v>
      </c>
      <c r="M48" s="91" t="s">
        <v>553</v>
      </c>
      <c r="N48" s="91" t="s">
        <v>8</v>
      </c>
      <c r="O48" s="87" t="s">
        <v>7</v>
      </c>
      <c r="P48" s="103" t="s">
        <v>8</v>
      </c>
      <c r="Q48" s="84">
        <v>100</v>
      </c>
    </row>
    <row r="49" spans="1:17" x14ac:dyDescent="0.25">
      <c r="A49" s="83">
        <v>47</v>
      </c>
      <c r="B49" s="84" t="s">
        <v>515</v>
      </c>
      <c r="C49" s="84" t="s">
        <v>562</v>
      </c>
      <c r="D49" s="91" t="s">
        <v>567</v>
      </c>
      <c r="E49" s="91" t="s">
        <v>8</v>
      </c>
      <c r="F49" s="87" t="s">
        <v>7</v>
      </c>
      <c r="G49" s="91" t="s">
        <v>8</v>
      </c>
      <c r="H49" s="84">
        <v>2.25</v>
      </c>
      <c r="J49" s="83">
        <v>47</v>
      </c>
      <c r="K49" s="84" t="s">
        <v>515</v>
      </c>
      <c r="L49" s="84" t="s">
        <v>581</v>
      </c>
      <c r="M49" s="94" t="s">
        <v>585</v>
      </c>
      <c r="N49" s="94" t="s">
        <v>8</v>
      </c>
      <c r="O49" s="87" t="s">
        <v>7</v>
      </c>
      <c r="P49" s="94" t="s">
        <v>8</v>
      </c>
      <c r="Q49" s="84">
        <v>90</v>
      </c>
    </row>
    <row r="50" spans="1:17" x14ac:dyDescent="0.25">
      <c r="A50" s="83">
        <v>48</v>
      </c>
      <c r="B50" s="84" t="s">
        <v>515</v>
      </c>
      <c r="C50" s="84" t="s">
        <v>562</v>
      </c>
      <c r="D50" s="91" t="s">
        <v>568</v>
      </c>
      <c r="E50" s="91" t="s">
        <v>8</v>
      </c>
      <c r="F50" s="87" t="s">
        <v>7</v>
      </c>
      <c r="G50" s="91" t="s">
        <v>8</v>
      </c>
      <c r="H50" s="84">
        <v>147.25</v>
      </c>
      <c r="J50" s="83">
        <v>48</v>
      </c>
      <c r="K50" s="84" t="s">
        <v>515</v>
      </c>
      <c r="L50" s="84" t="s">
        <v>581</v>
      </c>
      <c r="M50" s="94" t="s">
        <v>587</v>
      </c>
      <c r="N50" s="94" t="s">
        <v>8</v>
      </c>
      <c r="O50" s="87" t="s">
        <v>7</v>
      </c>
      <c r="P50" s="94" t="s">
        <v>8</v>
      </c>
      <c r="Q50" s="84">
        <v>90</v>
      </c>
    </row>
    <row r="51" spans="1:17" x14ac:dyDescent="0.25">
      <c r="A51" s="83">
        <v>49</v>
      </c>
      <c r="B51" s="84" t="s">
        <v>515</v>
      </c>
      <c r="C51" s="84" t="s">
        <v>562</v>
      </c>
      <c r="D51" s="91" t="s">
        <v>569</v>
      </c>
      <c r="E51" s="91" t="s">
        <v>14</v>
      </c>
      <c r="F51" s="91"/>
      <c r="G51" s="91"/>
      <c r="H51" s="84">
        <v>0</v>
      </c>
      <c r="J51" s="83">
        <v>49</v>
      </c>
      <c r="K51" s="84" t="s">
        <v>515</v>
      </c>
      <c r="L51" s="84" t="s">
        <v>562</v>
      </c>
      <c r="M51" s="91" t="s">
        <v>575</v>
      </c>
      <c r="N51" s="91" t="s">
        <v>14</v>
      </c>
      <c r="O51" s="91"/>
      <c r="P51" s="91"/>
      <c r="Q51" s="84">
        <v>87</v>
      </c>
    </row>
    <row r="52" spans="1:17" x14ac:dyDescent="0.25">
      <c r="A52" s="83">
        <v>50</v>
      </c>
      <c r="B52" s="84" t="s">
        <v>515</v>
      </c>
      <c r="C52" s="84" t="s">
        <v>562</v>
      </c>
      <c r="D52" s="91" t="s">
        <v>570</v>
      </c>
      <c r="E52" s="91" t="s">
        <v>14</v>
      </c>
      <c r="F52" s="91"/>
      <c r="G52" s="91"/>
      <c r="H52" s="84">
        <v>0</v>
      </c>
      <c r="J52" s="83">
        <v>50</v>
      </c>
      <c r="K52" s="84" t="s">
        <v>515</v>
      </c>
      <c r="L52" s="95" t="s">
        <v>516</v>
      </c>
      <c r="M52" s="91" t="s">
        <v>530</v>
      </c>
      <c r="N52" s="91" t="s">
        <v>14</v>
      </c>
      <c r="O52" s="91"/>
      <c r="P52" s="84"/>
      <c r="Q52" s="84">
        <v>86</v>
      </c>
    </row>
    <row r="53" spans="1:17" x14ac:dyDescent="0.25">
      <c r="A53" s="83">
        <v>51</v>
      </c>
      <c r="B53" s="84" t="s">
        <v>515</v>
      </c>
      <c r="C53" s="84" t="s">
        <v>562</v>
      </c>
      <c r="D53" s="91" t="s">
        <v>571</v>
      </c>
      <c r="E53" s="91" t="s">
        <v>14</v>
      </c>
      <c r="F53" s="91"/>
      <c r="G53" s="91"/>
      <c r="H53" s="84">
        <v>202.25</v>
      </c>
      <c r="J53" s="83">
        <v>51</v>
      </c>
      <c r="K53" s="84" t="s">
        <v>515</v>
      </c>
      <c r="L53" s="95" t="s">
        <v>516</v>
      </c>
      <c r="M53" s="91" t="s">
        <v>518</v>
      </c>
      <c r="N53" s="91" t="s">
        <v>8</v>
      </c>
      <c r="O53" s="87" t="s">
        <v>7</v>
      </c>
      <c r="P53" s="84"/>
      <c r="Q53" s="84">
        <v>85</v>
      </c>
    </row>
    <row r="54" spans="1:17" x14ac:dyDescent="0.25">
      <c r="A54" s="83">
        <v>52</v>
      </c>
      <c r="B54" s="84" t="s">
        <v>515</v>
      </c>
      <c r="C54" s="84" t="s">
        <v>562</v>
      </c>
      <c r="D54" s="91" t="s">
        <v>572</v>
      </c>
      <c r="E54" s="91" t="s">
        <v>14</v>
      </c>
      <c r="F54" s="91"/>
      <c r="G54" s="91"/>
      <c r="H54" s="84">
        <v>35</v>
      </c>
      <c r="J54" s="83">
        <v>52</v>
      </c>
      <c r="K54" s="84" t="s">
        <v>515</v>
      </c>
      <c r="L54" s="95" t="s">
        <v>516</v>
      </c>
      <c r="M54" s="91" t="s">
        <v>529</v>
      </c>
      <c r="N54" s="91" t="s">
        <v>14</v>
      </c>
      <c r="O54" s="91"/>
      <c r="P54" s="84"/>
      <c r="Q54" s="84">
        <v>85</v>
      </c>
    </row>
    <row r="55" spans="1:17" x14ac:dyDescent="0.25">
      <c r="A55" s="83">
        <v>53</v>
      </c>
      <c r="B55" s="84" t="s">
        <v>515</v>
      </c>
      <c r="C55" s="84" t="s">
        <v>562</v>
      </c>
      <c r="D55" s="91" t="s">
        <v>573</v>
      </c>
      <c r="E55" s="91" t="s">
        <v>14</v>
      </c>
      <c r="F55" s="91"/>
      <c r="G55" s="91"/>
      <c r="H55" s="84">
        <v>382.25</v>
      </c>
      <c r="J55" s="83">
        <v>53</v>
      </c>
      <c r="K55" s="84" t="s">
        <v>515</v>
      </c>
      <c r="L55" s="91" t="s">
        <v>544</v>
      </c>
      <c r="M55" s="91" t="s">
        <v>551</v>
      </c>
      <c r="N55" s="91" t="s">
        <v>8</v>
      </c>
      <c r="O55" s="87" t="s">
        <v>7</v>
      </c>
      <c r="P55" s="91" t="s">
        <v>8</v>
      </c>
      <c r="Q55" s="84">
        <v>85</v>
      </c>
    </row>
    <row r="56" spans="1:17" x14ac:dyDescent="0.25">
      <c r="A56" s="83">
        <v>54</v>
      </c>
      <c r="B56" s="84" t="s">
        <v>515</v>
      </c>
      <c r="C56" s="84" t="s">
        <v>562</v>
      </c>
      <c r="D56" s="91" t="s">
        <v>574</v>
      </c>
      <c r="E56" s="91" t="s">
        <v>14</v>
      </c>
      <c r="F56" s="91"/>
      <c r="G56" s="91"/>
      <c r="H56" s="84">
        <v>142.25</v>
      </c>
      <c r="J56" s="83">
        <v>54</v>
      </c>
      <c r="K56" s="84" t="s">
        <v>515</v>
      </c>
      <c r="L56" s="84" t="s">
        <v>589</v>
      </c>
      <c r="M56" s="91" t="s">
        <v>595</v>
      </c>
      <c r="N56" s="94" t="s">
        <v>8</v>
      </c>
      <c r="O56" s="87" t="s">
        <v>7</v>
      </c>
      <c r="P56" s="94" t="s">
        <v>8</v>
      </c>
      <c r="Q56" s="84">
        <v>85</v>
      </c>
    </row>
    <row r="57" spans="1:17" x14ac:dyDescent="0.25">
      <c r="A57" s="83">
        <v>55</v>
      </c>
      <c r="B57" s="84" t="s">
        <v>515</v>
      </c>
      <c r="C57" s="84" t="s">
        <v>562</v>
      </c>
      <c r="D57" s="91" t="s">
        <v>575</v>
      </c>
      <c r="E57" s="91" t="s">
        <v>14</v>
      </c>
      <c r="F57" s="91"/>
      <c r="G57" s="91"/>
      <c r="H57" s="84">
        <v>87.25</v>
      </c>
      <c r="J57" s="83">
        <v>55</v>
      </c>
      <c r="K57" s="84" t="s">
        <v>515</v>
      </c>
      <c r="L57" s="84" t="s">
        <v>589</v>
      </c>
      <c r="M57" s="91" t="s">
        <v>592</v>
      </c>
      <c r="N57" s="94" t="s">
        <v>8</v>
      </c>
      <c r="O57" s="87" t="s">
        <v>7</v>
      </c>
      <c r="P57" s="94" t="s">
        <v>8</v>
      </c>
      <c r="Q57" s="84">
        <v>82</v>
      </c>
    </row>
    <row r="58" spans="1:17" x14ac:dyDescent="0.25">
      <c r="A58" s="83">
        <v>56</v>
      </c>
      <c r="B58" s="84" t="s">
        <v>515</v>
      </c>
      <c r="C58" s="84" t="s">
        <v>576</v>
      </c>
      <c r="D58" s="86" t="s">
        <v>150</v>
      </c>
      <c r="E58" s="93" t="s">
        <v>2</v>
      </c>
      <c r="F58" s="87" t="s">
        <v>24</v>
      </c>
      <c r="G58" s="86" t="s">
        <v>3</v>
      </c>
      <c r="H58" s="84">
        <v>713.25</v>
      </c>
      <c r="J58" s="83">
        <v>56</v>
      </c>
      <c r="K58" s="84" t="s">
        <v>515</v>
      </c>
      <c r="L58" s="95" t="s">
        <v>516</v>
      </c>
      <c r="M58" s="86" t="s">
        <v>522</v>
      </c>
      <c r="N58" s="86" t="s">
        <v>8</v>
      </c>
      <c r="O58" s="87" t="s">
        <v>7</v>
      </c>
      <c r="P58" s="102"/>
      <c r="Q58" s="84">
        <v>80</v>
      </c>
    </row>
    <row r="59" spans="1:17" x14ac:dyDescent="0.25">
      <c r="A59" s="83">
        <v>57</v>
      </c>
      <c r="B59" s="84" t="s">
        <v>515</v>
      </c>
      <c r="C59" s="84" t="s">
        <v>576</v>
      </c>
      <c r="D59" s="86" t="s">
        <v>577</v>
      </c>
      <c r="E59" s="86" t="s">
        <v>3</v>
      </c>
      <c r="F59" s="87" t="s">
        <v>24</v>
      </c>
      <c r="G59" s="86" t="s">
        <v>3</v>
      </c>
      <c r="H59" s="84">
        <v>1566.75</v>
      </c>
      <c r="J59" s="83">
        <v>57</v>
      </c>
      <c r="K59" s="84" t="s">
        <v>515</v>
      </c>
      <c r="L59" s="91" t="s">
        <v>544</v>
      </c>
      <c r="M59" s="86" t="s">
        <v>552</v>
      </c>
      <c r="N59" s="86" t="s">
        <v>8</v>
      </c>
      <c r="O59" s="87" t="s">
        <v>7</v>
      </c>
      <c r="P59" s="86" t="s">
        <v>8</v>
      </c>
      <c r="Q59" s="84">
        <v>80</v>
      </c>
    </row>
    <row r="60" spans="1:17" x14ac:dyDescent="0.25">
      <c r="A60" s="83">
        <v>58</v>
      </c>
      <c r="B60" s="84" t="s">
        <v>515</v>
      </c>
      <c r="C60" s="84" t="s">
        <v>576</v>
      </c>
      <c r="D60" s="86" t="s">
        <v>578</v>
      </c>
      <c r="E60" s="86" t="s">
        <v>8</v>
      </c>
      <c r="F60" s="87" t="s">
        <v>7</v>
      </c>
      <c r="G60" s="86" t="s">
        <v>8</v>
      </c>
      <c r="H60" s="84">
        <v>340.25</v>
      </c>
      <c r="J60" s="83">
        <v>58</v>
      </c>
      <c r="K60" s="84" t="s">
        <v>515</v>
      </c>
      <c r="L60" s="95" t="s">
        <v>516</v>
      </c>
      <c r="M60" s="86" t="s">
        <v>523</v>
      </c>
      <c r="N60" s="89" t="s">
        <v>8</v>
      </c>
      <c r="O60" s="87" t="s">
        <v>7</v>
      </c>
      <c r="P60" s="102"/>
      <c r="Q60" s="84">
        <v>70</v>
      </c>
    </row>
    <row r="61" spans="1:17" x14ac:dyDescent="0.25">
      <c r="A61" s="83">
        <v>59</v>
      </c>
      <c r="B61" s="84" t="s">
        <v>515</v>
      </c>
      <c r="C61" s="84" t="s">
        <v>576</v>
      </c>
      <c r="D61" s="86" t="s">
        <v>579</v>
      </c>
      <c r="E61" s="86" t="s">
        <v>8</v>
      </c>
      <c r="F61" s="87" t="s">
        <v>7</v>
      </c>
      <c r="G61" s="86" t="s">
        <v>8</v>
      </c>
      <c r="H61" s="84">
        <v>133.25</v>
      </c>
      <c r="J61" s="83">
        <v>59</v>
      </c>
      <c r="K61" s="84" t="s">
        <v>515</v>
      </c>
      <c r="L61" s="95" t="s">
        <v>516</v>
      </c>
      <c r="M61" s="86" t="s">
        <v>531</v>
      </c>
      <c r="N61" s="86" t="s">
        <v>14</v>
      </c>
      <c r="O61" s="91"/>
      <c r="P61" s="102"/>
      <c r="Q61" s="84">
        <v>70</v>
      </c>
    </row>
    <row r="62" spans="1:17" x14ac:dyDescent="0.25">
      <c r="A62" s="83">
        <v>60</v>
      </c>
      <c r="B62" s="84" t="s">
        <v>515</v>
      </c>
      <c r="C62" s="84" t="s">
        <v>576</v>
      </c>
      <c r="D62" s="86" t="s">
        <v>580</v>
      </c>
      <c r="E62" s="86" t="s">
        <v>8</v>
      </c>
      <c r="F62" s="87" t="s">
        <v>7</v>
      </c>
      <c r="G62" s="86" t="s">
        <v>8</v>
      </c>
      <c r="H62" s="84">
        <v>58.25</v>
      </c>
      <c r="J62" s="83">
        <v>60</v>
      </c>
      <c r="K62" s="84" t="s">
        <v>515</v>
      </c>
      <c r="L62" s="91" t="s">
        <v>544</v>
      </c>
      <c r="M62" s="86" t="s">
        <v>546</v>
      </c>
      <c r="N62" s="86" t="s">
        <v>8</v>
      </c>
      <c r="O62" s="87" t="s">
        <v>7</v>
      </c>
      <c r="P62" s="86" t="s">
        <v>8</v>
      </c>
      <c r="Q62" s="84">
        <v>65</v>
      </c>
    </row>
    <row r="63" spans="1:17" x14ac:dyDescent="0.25">
      <c r="A63" s="83">
        <v>61</v>
      </c>
      <c r="B63" s="84" t="s">
        <v>515</v>
      </c>
      <c r="C63" s="84" t="s">
        <v>581</v>
      </c>
      <c r="D63" s="93" t="s">
        <v>582</v>
      </c>
      <c r="E63" s="93" t="s">
        <v>2</v>
      </c>
      <c r="F63" s="87" t="s">
        <v>24</v>
      </c>
      <c r="G63" s="93" t="s">
        <v>8</v>
      </c>
      <c r="H63" s="84">
        <v>2796.75</v>
      </c>
      <c r="J63" s="83">
        <v>61</v>
      </c>
      <c r="K63" s="84" t="s">
        <v>515</v>
      </c>
      <c r="L63" s="84" t="s">
        <v>576</v>
      </c>
      <c r="M63" s="86" t="s">
        <v>580</v>
      </c>
      <c r="N63" s="86" t="s">
        <v>8</v>
      </c>
      <c r="O63" s="87" t="s">
        <v>7</v>
      </c>
      <c r="P63" s="86" t="s">
        <v>8</v>
      </c>
      <c r="Q63" s="84">
        <v>58</v>
      </c>
    </row>
    <row r="64" spans="1:17" x14ac:dyDescent="0.25">
      <c r="A64" s="83">
        <v>62</v>
      </c>
      <c r="B64" s="84" t="s">
        <v>515</v>
      </c>
      <c r="C64" s="84" t="s">
        <v>581</v>
      </c>
      <c r="D64" s="94" t="s">
        <v>583</v>
      </c>
      <c r="E64" s="94" t="s">
        <v>3</v>
      </c>
      <c r="F64" s="87" t="s">
        <v>24</v>
      </c>
      <c r="G64" s="94" t="s">
        <v>3</v>
      </c>
      <c r="H64" s="84">
        <v>1246.75</v>
      </c>
      <c r="J64" s="83">
        <v>62</v>
      </c>
      <c r="K64" s="84" t="s">
        <v>515</v>
      </c>
      <c r="L64" s="91" t="s">
        <v>544</v>
      </c>
      <c r="M64" s="91" t="s">
        <v>561</v>
      </c>
      <c r="N64" s="91" t="s">
        <v>14</v>
      </c>
      <c r="O64" s="91"/>
      <c r="P64" s="91"/>
      <c r="Q64" s="84">
        <v>50</v>
      </c>
    </row>
    <row r="65" spans="1:17" x14ac:dyDescent="0.25">
      <c r="A65" s="83">
        <v>63</v>
      </c>
      <c r="B65" s="84" t="s">
        <v>515</v>
      </c>
      <c r="C65" s="84" t="s">
        <v>581</v>
      </c>
      <c r="D65" s="94" t="s">
        <v>584</v>
      </c>
      <c r="E65" s="94" t="s">
        <v>3</v>
      </c>
      <c r="F65" s="87" t="s">
        <v>24</v>
      </c>
      <c r="G65" s="94" t="s">
        <v>3</v>
      </c>
      <c r="H65" s="84">
        <v>310</v>
      </c>
      <c r="J65" s="83">
        <v>63</v>
      </c>
      <c r="K65" s="84" t="s">
        <v>515</v>
      </c>
      <c r="L65" s="84" t="s">
        <v>589</v>
      </c>
      <c r="M65" s="90" t="s">
        <v>598</v>
      </c>
      <c r="N65" s="95" t="s">
        <v>14</v>
      </c>
      <c r="O65" s="95"/>
      <c r="P65" s="91"/>
      <c r="Q65" s="84">
        <v>45</v>
      </c>
    </row>
    <row r="66" spans="1:17" ht="14.25" customHeight="1" x14ac:dyDescent="0.25">
      <c r="A66" s="83">
        <v>64</v>
      </c>
      <c r="B66" s="84" t="s">
        <v>515</v>
      </c>
      <c r="C66" s="84" t="s">
        <v>581</v>
      </c>
      <c r="D66" s="94" t="s">
        <v>585</v>
      </c>
      <c r="E66" s="94" t="s">
        <v>8</v>
      </c>
      <c r="F66" s="87" t="s">
        <v>7</v>
      </c>
      <c r="G66" s="94" t="s">
        <v>8</v>
      </c>
      <c r="H66" s="84">
        <v>90</v>
      </c>
      <c r="J66" s="83">
        <v>64</v>
      </c>
      <c r="K66" s="84" t="s">
        <v>515</v>
      </c>
      <c r="L66" s="84" t="s">
        <v>589</v>
      </c>
      <c r="M66" s="95" t="s">
        <v>599</v>
      </c>
      <c r="N66" s="95" t="s">
        <v>14</v>
      </c>
      <c r="O66" s="91"/>
      <c r="P66" s="91"/>
      <c r="Q66" s="84">
        <v>40</v>
      </c>
    </row>
    <row r="67" spans="1:17" x14ac:dyDescent="0.25">
      <c r="A67" s="83">
        <v>65</v>
      </c>
      <c r="B67" s="84" t="s">
        <v>515</v>
      </c>
      <c r="C67" s="84" t="s">
        <v>581</v>
      </c>
      <c r="D67" s="94" t="s">
        <v>586</v>
      </c>
      <c r="E67" s="94" t="s">
        <v>8</v>
      </c>
      <c r="F67" s="87" t="s">
        <v>7</v>
      </c>
      <c r="G67" s="94" t="s">
        <v>8</v>
      </c>
      <c r="H67" s="84">
        <v>500</v>
      </c>
      <c r="J67" s="83">
        <v>65</v>
      </c>
      <c r="K67" s="84" t="s">
        <v>515</v>
      </c>
      <c r="L67" s="91" t="s">
        <v>544</v>
      </c>
      <c r="M67" s="91" t="s">
        <v>559</v>
      </c>
      <c r="N67" s="91" t="s">
        <v>14</v>
      </c>
      <c r="O67" s="91"/>
      <c r="P67" s="91"/>
      <c r="Q67" s="84">
        <v>35</v>
      </c>
    </row>
    <row r="68" spans="1:17" x14ac:dyDescent="0.25">
      <c r="A68" s="83">
        <v>66</v>
      </c>
      <c r="B68" s="84" t="s">
        <v>515</v>
      </c>
      <c r="C68" s="84" t="s">
        <v>581</v>
      </c>
      <c r="D68" s="94" t="s">
        <v>587</v>
      </c>
      <c r="E68" s="94" t="s">
        <v>8</v>
      </c>
      <c r="F68" s="87" t="s">
        <v>7</v>
      </c>
      <c r="G68" s="94" t="s">
        <v>8</v>
      </c>
      <c r="H68" s="84">
        <v>90</v>
      </c>
      <c r="J68" s="83">
        <v>66</v>
      </c>
      <c r="K68" s="84" t="s">
        <v>515</v>
      </c>
      <c r="L68" s="84" t="s">
        <v>562</v>
      </c>
      <c r="M68" s="91" t="s">
        <v>572</v>
      </c>
      <c r="N68" s="91" t="s">
        <v>14</v>
      </c>
      <c r="O68" s="91"/>
      <c r="P68" s="91"/>
      <c r="Q68" s="84">
        <v>35</v>
      </c>
    </row>
    <row r="69" spans="1:17" x14ac:dyDescent="0.25">
      <c r="A69" s="83">
        <v>67</v>
      </c>
      <c r="B69" s="84" t="s">
        <v>515</v>
      </c>
      <c r="C69" s="84" t="s">
        <v>581</v>
      </c>
      <c r="D69" s="94" t="s">
        <v>588</v>
      </c>
      <c r="E69" s="94" t="s">
        <v>8</v>
      </c>
      <c r="F69" s="87" t="s">
        <v>7</v>
      </c>
      <c r="G69" s="94" t="s">
        <v>8</v>
      </c>
      <c r="H69" s="84">
        <v>135</v>
      </c>
      <c r="J69" s="83">
        <v>67</v>
      </c>
      <c r="K69" s="84" t="s">
        <v>515</v>
      </c>
      <c r="L69" s="84" t="s">
        <v>589</v>
      </c>
      <c r="M69" s="91" t="s">
        <v>597</v>
      </c>
      <c r="N69" s="94" t="s">
        <v>8</v>
      </c>
      <c r="O69" s="87" t="s">
        <v>7</v>
      </c>
      <c r="P69" s="94" t="s">
        <v>8</v>
      </c>
      <c r="Q69" s="84">
        <v>35</v>
      </c>
    </row>
    <row r="70" spans="1:17" x14ac:dyDescent="0.25">
      <c r="A70" s="83">
        <v>68</v>
      </c>
      <c r="B70" s="84" t="s">
        <v>515</v>
      </c>
      <c r="C70" s="84" t="s">
        <v>589</v>
      </c>
      <c r="D70" s="91" t="s">
        <v>590</v>
      </c>
      <c r="E70" s="91" t="s">
        <v>2</v>
      </c>
      <c r="F70" s="87" t="s">
        <v>24</v>
      </c>
      <c r="G70" s="94" t="s">
        <v>3</v>
      </c>
      <c r="H70" s="84">
        <v>402.5</v>
      </c>
      <c r="J70" s="83">
        <v>68</v>
      </c>
      <c r="K70" s="84" t="s">
        <v>515</v>
      </c>
      <c r="L70" s="91" t="s">
        <v>544</v>
      </c>
      <c r="M70" s="91" t="s">
        <v>547</v>
      </c>
      <c r="N70" s="91" t="s">
        <v>3</v>
      </c>
      <c r="O70" s="87" t="s">
        <v>7</v>
      </c>
      <c r="P70" s="91" t="s">
        <v>8</v>
      </c>
      <c r="Q70" s="84">
        <v>30</v>
      </c>
    </row>
    <row r="71" spans="1:17" x14ac:dyDescent="0.25">
      <c r="A71" s="83">
        <v>69</v>
      </c>
      <c r="B71" s="84" t="s">
        <v>515</v>
      </c>
      <c r="C71" s="84" t="s">
        <v>589</v>
      </c>
      <c r="D71" s="91" t="s">
        <v>591</v>
      </c>
      <c r="E71" s="94" t="s">
        <v>8</v>
      </c>
      <c r="F71" s="87" t="s">
        <v>7</v>
      </c>
      <c r="G71" s="93" t="s">
        <v>8</v>
      </c>
      <c r="H71" s="84">
        <v>377.5</v>
      </c>
      <c r="J71" s="83">
        <v>69</v>
      </c>
      <c r="K71" s="84" t="s">
        <v>515</v>
      </c>
      <c r="L71" s="91" t="s">
        <v>544</v>
      </c>
      <c r="M71" s="91" t="s">
        <v>560</v>
      </c>
      <c r="N71" s="91" t="s">
        <v>14</v>
      </c>
      <c r="O71" s="91"/>
      <c r="P71" s="86"/>
      <c r="Q71" s="84">
        <v>25</v>
      </c>
    </row>
    <row r="72" spans="1:17" x14ac:dyDescent="0.25">
      <c r="A72" s="83">
        <v>70</v>
      </c>
      <c r="B72" s="84" t="s">
        <v>515</v>
      </c>
      <c r="C72" s="84" t="s">
        <v>589</v>
      </c>
      <c r="D72" s="91" t="s">
        <v>592</v>
      </c>
      <c r="E72" s="94" t="s">
        <v>8</v>
      </c>
      <c r="F72" s="87" t="s">
        <v>7</v>
      </c>
      <c r="G72" s="93" t="s">
        <v>8</v>
      </c>
      <c r="H72" s="84">
        <v>82.5</v>
      </c>
      <c r="J72" s="83">
        <v>70</v>
      </c>
      <c r="K72" s="84" t="s">
        <v>515</v>
      </c>
      <c r="L72" s="84" t="s">
        <v>562</v>
      </c>
      <c r="M72" s="91" t="s">
        <v>567</v>
      </c>
      <c r="N72" s="91" t="s">
        <v>8</v>
      </c>
      <c r="O72" s="87" t="s">
        <v>7</v>
      </c>
      <c r="P72" s="86" t="s">
        <v>8</v>
      </c>
      <c r="Q72" s="84">
        <v>2</v>
      </c>
    </row>
    <row r="73" spans="1:17" x14ac:dyDescent="0.25">
      <c r="A73" s="83">
        <v>71</v>
      </c>
      <c r="B73" s="84" t="s">
        <v>515</v>
      </c>
      <c r="C73" s="84" t="s">
        <v>589</v>
      </c>
      <c r="D73" s="91" t="s">
        <v>593</v>
      </c>
      <c r="E73" s="94" t="s">
        <v>8</v>
      </c>
      <c r="F73" s="87" t="s">
        <v>7</v>
      </c>
      <c r="G73" s="93" t="s">
        <v>8</v>
      </c>
      <c r="H73" s="84">
        <v>152.5</v>
      </c>
      <c r="J73" s="83">
        <v>71</v>
      </c>
      <c r="K73" s="84" t="s">
        <v>515</v>
      </c>
      <c r="L73" s="95" t="s">
        <v>516</v>
      </c>
      <c r="M73" s="91" t="s">
        <v>534</v>
      </c>
      <c r="N73" s="91" t="s">
        <v>14</v>
      </c>
      <c r="O73" s="91"/>
      <c r="P73" s="102"/>
      <c r="Q73" s="84">
        <v>0</v>
      </c>
    </row>
    <row r="74" spans="1:17" x14ac:dyDescent="0.25">
      <c r="A74" s="83">
        <v>72</v>
      </c>
      <c r="B74" s="84" t="s">
        <v>515</v>
      </c>
      <c r="C74" s="84" t="s">
        <v>589</v>
      </c>
      <c r="D74" s="91" t="s">
        <v>594</v>
      </c>
      <c r="E74" s="94" t="s">
        <v>8</v>
      </c>
      <c r="F74" s="87" t="s">
        <v>7</v>
      </c>
      <c r="G74" s="93" t="s">
        <v>8</v>
      </c>
      <c r="H74" s="84">
        <v>110</v>
      </c>
      <c r="J74" s="83">
        <v>72</v>
      </c>
      <c r="K74" s="84" t="s">
        <v>515</v>
      </c>
      <c r="L74" s="91" t="s">
        <v>544</v>
      </c>
      <c r="M74" s="91" t="s">
        <v>548</v>
      </c>
      <c r="N74" s="91" t="s">
        <v>8</v>
      </c>
      <c r="O74" s="87" t="s">
        <v>7</v>
      </c>
      <c r="P74" s="86" t="s">
        <v>8</v>
      </c>
      <c r="Q74" s="84">
        <v>0</v>
      </c>
    </row>
    <row r="75" spans="1:17" x14ac:dyDescent="0.25">
      <c r="A75" s="83">
        <v>73</v>
      </c>
      <c r="B75" s="84" t="s">
        <v>515</v>
      </c>
      <c r="C75" s="84" t="s">
        <v>589</v>
      </c>
      <c r="D75" s="91" t="s">
        <v>595</v>
      </c>
      <c r="E75" s="94" t="s">
        <v>8</v>
      </c>
      <c r="F75" s="87" t="s">
        <v>7</v>
      </c>
      <c r="G75" s="93" t="s">
        <v>8</v>
      </c>
      <c r="H75" s="84">
        <v>85</v>
      </c>
      <c r="J75" s="83">
        <v>73</v>
      </c>
      <c r="K75" s="84" t="s">
        <v>515</v>
      </c>
      <c r="L75" s="91" t="s">
        <v>544</v>
      </c>
      <c r="M75" s="91" t="s">
        <v>550</v>
      </c>
      <c r="N75" s="91" t="s">
        <v>8</v>
      </c>
      <c r="O75" s="87" t="s">
        <v>7</v>
      </c>
      <c r="P75" s="86" t="s">
        <v>8</v>
      </c>
      <c r="Q75" s="84">
        <v>0</v>
      </c>
    </row>
    <row r="76" spans="1:17" x14ac:dyDescent="0.25">
      <c r="A76" s="83">
        <v>74</v>
      </c>
      <c r="B76" s="84" t="s">
        <v>515</v>
      </c>
      <c r="C76" s="84" t="s">
        <v>589</v>
      </c>
      <c r="D76" s="91" t="s">
        <v>596</v>
      </c>
      <c r="E76" s="91" t="s">
        <v>14</v>
      </c>
      <c r="F76" s="90"/>
      <c r="G76" s="90"/>
      <c r="H76" s="84">
        <v>607.5</v>
      </c>
      <c r="J76" s="83">
        <v>74</v>
      </c>
      <c r="K76" s="84" t="s">
        <v>515</v>
      </c>
      <c r="L76" s="91" t="s">
        <v>544</v>
      </c>
      <c r="M76" s="91" t="s">
        <v>555</v>
      </c>
      <c r="N76" s="91" t="s">
        <v>8</v>
      </c>
      <c r="O76" s="87" t="s">
        <v>7</v>
      </c>
      <c r="P76" s="91"/>
      <c r="Q76" s="84">
        <v>0</v>
      </c>
    </row>
    <row r="77" spans="1:17" x14ac:dyDescent="0.25">
      <c r="A77" s="83">
        <v>75</v>
      </c>
      <c r="B77" s="84" t="s">
        <v>515</v>
      </c>
      <c r="C77" s="84" t="s">
        <v>589</v>
      </c>
      <c r="D77" s="91" t="s">
        <v>597</v>
      </c>
      <c r="E77" s="94" t="s">
        <v>8</v>
      </c>
      <c r="F77" s="87" t="s">
        <v>7</v>
      </c>
      <c r="G77" s="93" t="s">
        <v>8</v>
      </c>
      <c r="H77" s="84">
        <v>35</v>
      </c>
      <c r="J77" s="83">
        <v>75</v>
      </c>
      <c r="K77" s="84" t="s">
        <v>515</v>
      </c>
      <c r="L77" s="91" t="s">
        <v>544</v>
      </c>
      <c r="M77" s="91" t="s">
        <v>558</v>
      </c>
      <c r="N77" s="91" t="s">
        <v>14</v>
      </c>
      <c r="O77" s="91"/>
      <c r="P77" s="86"/>
      <c r="Q77" s="84">
        <v>0</v>
      </c>
    </row>
    <row r="78" spans="1:17" ht="15.75" customHeight="1" x14ac:dyDescent="0.25">
      <c r="A78" s="83">
        <v>76</v>
      </c>
      <c r="B78" s="84" t="s">
        <v>515</v>
      </c>
      <c r="C78" s="84" t="s">
        <v>589</v>
      </c>
      <c r="D78" s="90" t="s">
        <v>598</v>
      </c>
      <c r="E78" s="95" t="s">
        <v>14</v>
      </c>
      <c r="F78" s="95"/>
      <c r="G78" s="91"/>
      <c r="H78" s="84">
        <v>45</v>
      </c>
      <c r="J78" s="83">
        <v>76</v>
      </c>
      <c r="K78" s="84" t="s">
        <v>515</v>
      </c>
      <c r="L78" s="84" t="s">
        <v>562</v>
      </c>
      <c r="M78" s="91" t="s">
        <v>569</v>
      </c>
      <c r="N78" s="91" t="s">
        <v>14</v>
      </c>
      <c r="O78" s="91"/>
      <c r="P78" s="91"/>
      <c r="Q78" s="84">
        <v>0</v>
      </c>
    </row>
    <row r="79" spans="1:17" ht="15.75" customHeight="1" x14ac:dyDescent="0.25">
      <c r="A79" s="83">
        <v>77</v>
      </c>
      <c r="B79" s="84" t="s">
        <v>515</v>
      </c>
      <c r="C79" s="84" t="s">
        <v>589</v>
      </c>
      <c r="D79" s="95" t="s">
        <v>599</v>
      </c>
      <c r="E79" s="95" t="s">
        <v>14</v>
      </c>
      <c r="F79" s="91"/>
      <c r="G79" s="91"/>
      <c r="H79" s="84">
        <v>40</v>
      </c>
      <c r="J79" s="83">
        <v>77</v>
      </c>
      <c r="K79" s="84" t="s">
        <v>515</v>
      </c>
      <c r="L79" s="84" t="s">
        <v>562</v>
      </c>
      <c r="M79" s="91" t="s">
        <v>570</v>
      </c>
      <c r="N79" s="91" t="s">
        <v>14</v>
      </c>
      <c r="O79" s="91"/>
      <c r="P79" s="91"/>
      <c r="Q79" s="84">
        <v>0</v>
      </c>
    </row>
    <row r="80" spans="1:17" x14ac:dyDescent="0.25">
      <c r="A80" s="83">
        <v>78</v>
      </c>
      <c r="B80" s="84" t="s">
        <v>515</v>
      </c>
      <c r="C80" s="84" t="s">
        <v>589</v>
      </c>
      <c r="D80" s="91" t="s">
        <v>600</v>
      </c>
      <c r="E80" s="95" t="s">
        <v>14</v>
      </c>
      <c r="F80" s="91"/>
      <c r="G80" s="91"/>
      <c r="H80" s="84">
        <v>0</v>
      </c>
      <c r="J80" s="83">
        <v>78</v>
      </c>
      <c r="K80" s="84" t="s">
        <v>515</v>
      </c>
      <c r="L80" s="84" t="s">
        <v>589</v>
      </c>
      <c r="M80" s="91" t="s">
        <v>600</v>
      </c>
      <c r="N80" s="95" t="s">
        <v>14</v>
      </c>
      <c r="O80" s="91"/>
      <c r="P80" s="91"/>
      <c r="Q80" s="84">
        <v>0</v>
      </c>
    </row>
    <row r="81" spans="1:17" x14ac:dyDescent="0.25">
      <c r="A81" s="83">
        <v>79</v>
      </c>
      <c r="B81" s="84" t="s">
        <v>515</v>
      </c>
      <c r="C81" s="84" t="s">
        <v>589</v>
      </c>
      <c r="D81" s="91" t="s">
        <v>601</v>
      </c>
      <c r="E81" s="95" t="s">
        <v>14</v>
      </c>
      <c r="F81" s="96"/>
      <c r="G81" s="91"/>
      <c r="H81" s="84">
        <v>0</v>
      </c>
      <c r="J81" s="83">
        <v>79</v>
      </c>
      <c r="K81" s="84" t="s">
        <v>515</v>
      </c>
      <c r="L81" s="84" t="s">
        <v>589</v>
      </c>
      <c r="M81" s="91" t="s">
        <v>601</v>
      </c>
      <c r="N81" s="95" t="s">
        <v>14</v>
      </c>
      <c r="O81" s="96"/>
      <c r="P81" s="91"/>
      <c r="Q81" s="84">
        <v>0</v>
      </c>
    </row>
    <row r="82" spans="1:17" x14ac:dyDescent="0.25">
      <c r="A82" s="83">
        <v>80</v>
      </c>
      <c r="B82" s="84" t="s">
        <v>515</v>
      </c>
      <c r="C82" s="84" t="s">
        <v>589</v>
      </c>
      <c r="D82" s="90" t="s">
        <v>602</v>
      </c>
      <c r="E82" s="95" t="s">
        <v>14</v>
      </c>
      <c r="F82" s="90"/>
      <c r="G82" s="90"/>
      <c r="H82" s="84">
        <v>0</v>
      </c>
      <c r="J82" s="83">
        <v>80</v>
      </c>
      <c r="K82" s="84" t="s">
        <v>515</v>
      </c>
      <c r="L82" s="84" t="s">
        <v>589</v>
      </c>
      <c r="M82" s="90" t="s">
        <v>602</v>
      </c>
      <c r="N82" s="95" t="s">
        <v>14</v>
      </c>
      <c r="O82" s="90"/>
      <c r="P82" s="90"/>
      <c r="Q82" s="84">
        <v>0</v>
      </c>
    </row>
    <row r="83" spans="1:17" x14ac:dyDescent="0.25">
      <c r="A83" s="83">
        <v>81</v>
      </c>
      <c r="B83" s="84" t="s">
        <v>515</v>
      </c>
      <c r="C83" s="84" t="s">
        <v>589</v>
      </c>
      <c r="D83" s="90" t="s">
        <v>603</v>
      </c>
      <c r="E83" s="95" t="s">
        <v>14</v>
      </c>
      <c r="F83" s="90"/>
      <c r="G83" s="90"/>
      <c r="H83" s="84">
        <v>0</v>
      </c>
      <c r="J83" s="83">
        <v>81</v>
      </c>
      <c r="K83" s="84" t="s">
        <v>515</v>
      </c>
      <c r="L83" s="84" t="s">
        <v>589</v>
      </c>
      <c r="M83" s="90" t="s">
        <v>603</v>
      </c>
      <c r="N83" s="95" t="s">
        <v>14</v>
      </c>
      <c r="O83" s="90"/>
      <c r="P83" s="90"/>
      <c r="Q83" s="84">
        <v>0</v>
      </c>
    </row>
    <row r="84" spans="1:17" x14ac:dyDescent="0.25">
      <c r="A84" s="83">
        <v>82</v>
      </c>
      <c r="B84" s="84" t="s">
        <v>515</v>
      </c>
      <c r="C84" s="84" t="s">
        <v>589</v>
      </c>
      <c r="D84" s="90" t="s">
        <v>604</v>
      </c>
      <c r="E84" s="95" t="s">
        <v>14</v>
      </c>
      <c r="F84" s="87" t="s">
        <v>7</v>
      </c>
      <c r="G84" s="90"/>
      <c r="H84" s="84">
        <v>0</v>
      </c>
      <c r="J84" s="83">
        <v>82</v>
      </c>
      <c r="K84" s="84" t="s">
        <v>515</v>
      </c>
      <c r="L84" s="84" t="s">
        <v>589</v>
      </c>
      <c r="M84" s="90" t="s">
        <v>604</v>
      </c>
      <c r="N84" s="95" t="s">
        <v>14</v>
      </c>
      <c r="O84" s="87" t="s">
        <v>7</v>
      </c>
      <c r="P84" s="90"/>
      <c r="Q84" s="84">
        <v>0</v>
      </c>
    </row>
    <row r="86" spans="1:17" ht="15" customHeight="1" x14ac:dyDescent="0.25"/>
    <row r="88" spans="1:17" ht="21.75" customHeight="1" x14ac:dyDescent="0.25">
      <c r="A88" s="1094" t="s">
        <v>535</v>
      </c>
      <c r="B88" s="1095"/>
      <c r="C88" s="1095"/>
      <c r="D88" s="1095"/>
      <c r="E88" s="1095"/>
      <c r="F88" s="1095"/>
      <c r="G88" s="1095"/>
      <c r="H88" s="1096"/>
      <c r="J88" s="1094" t="s">
        <v>535</v>
      </c>
      <c r="K88" s="1095"/>
      <c r="L88" s="1095"/>
      <c r="M88" s="1095"/>
      <c r="N88" s="1095"/>
      <c r="O88" s="1095"/>
      <c r="P88" s="1095"/>
      <c r="Q88" s="1096"/>
    </row>
    <row r="89" spans="1:17" ht="15.75" x14ac:dyDescent="0.25">
      <c r="A89" s="1097" t="s">
        <v>105</v>
      </c>
      <c r="B89" s="1098"/>
      <c r="C89" s="1098"/>
      <c r="D89" s="1098"/>
      <c r="E89" s="1098"/>
      <c r="F89" s="1098"/>
      <c r="G89" s="1098"/>
      <c r="H89" s="1099"/>
      <c r="J89" s="1091" t="s">
        <v>104</v>
      </c>
      <c r="K89" s="1092"/>
      <c r="L89" s="1092"/>
      <c r="M89" s="1092"/>
      <c r="N89" s="1092"/>
      <c r="O89" s="1092"/>
      <c r="P89" s="1092"/>
      <c r="Q89" s="1093"/>
    </row>
    <row r="90" spans="1:17" x14ac:dyDescent="0.25">
      <c r="A90" s="104"/>
      <c r="B90" s="104" t="s">
        <v>25</v>
      </c>
      <c r="C90" s="105" t="s">
        <v>18</v>
      </c>
      <c r="D90" s="104" t="s">
        <v>19</v>
      </c>
      <c r="E90" s="104" t="s">
        <v>20</v>
      </c>
      <c r="F90" s="104" t="s">
        <v>22</v>
      </c>
      <c r="G90" s="104" t="s">
        <v>21</v>
      </c>
      <c r="H90" s="104" t="s">
        <v>23</v>
      </c>
      <c r="J90" s="104"/>
      <c r="K90" s="104" t="s">
        <v>25</v>
      </c>
      <c r="L90" s="105" t="s">
        <v>18</v>
      </c>
      <c r="M90" s="104" t="s">
        <v>19</v>
      </c>
      <c r="N90" s="104" t="s">
        <v>20</v>
      </c>
      <c r="O90" s="104" t="s">
        <v>22</v>
      </c>
      <c r="P90" s="104" t="s">
        <v>21</v>
      </c>
      <c r="Q90" s="104" t="s">
        <v>23</v>
      </c>
    </row>
    <row r="91" spans="1:17" x14ac:dyDescent="0.25">
      <c r="A91" s="83">
        <v>1</v>
      </c>
      <c r="B91" s="84" t="s">
        <v>515</v>
      </c>
      <c r="C91" s="85" t="s">
        <v>516</v>
      </c>
      <c r="D91" s="86" t="s">
        <v>517</v>
      </c>
      <c r="E91" s="93" t="s">
        <v>2</v>
      </c>
      <c r="F91" s="87" t="s">
        <v>24</v>
      </c>
      <c r="G91" s="86" t="s">
        <v>3</v>
      </c>
      <c r="H91" s="84">
        <v>5837</v>
      </c>
      <c r="J91" s="83">
        <v>1</v>
      </c>
      <c r="K91" s="84" t="s">
        <v>515</v>
      </c>
      <c r="L91" s="85" t="s">
        <v>516</v>
      </c>
      <c r="M91" s="86" t="s">
        <v>526</v>
      </c>
      <c r="N91" s="86" t="s">
        <v>14</v>
      </c>
      <c r="O91" s="100"/>
      <c r="P91" s="84"/>
      <c r="Q91" s="84">
        <v>2450</v>
      </c>
    </row>
    <row r="92" spans="1:17" x14ac:dyDescent="0.25">
      <c r="A92" s="83">
        <v>2</v>
      </c>
      <c r="B92" s="84" t="s">
        <v>515</v>
      </c>
      <c r="C92" s="97" t="s">
        <v>581</v>
      </c>
      <c r="D92" s="93" t="s">
        <v>582</v>
      </c>
      <c r="E92" s="93" t="s">
        <v>2</v>
      </c>
      <c r="F92" s="88" t="s">
        <v>24</v>
      </c>
      <c r="G92" s="94" t="s">
        <v>8</v>
      </c>
      <c r="H92" s="84">
        <v>2797</v>
      </c>
      <c r="J92" s="83">
        <v>2</v>
      </c>
      <c r="K92" s="84" t="s">
        <v>515</v>
      </c>
      <c r="L92" s="97" t="s">
        <v>589</v>
      </c>
      <c r="M92" s="86" t="s">
        <v>596</v>
      </c>
      <c r="N92" s="86" t="s">
        <v>14</v>
      </c>
      <c r="O92" s="89"/>
      <c r="P92" s="90"/>
      <c r="Q92" s="84">
        <v>607</v>
      </c>
    </row>
    <row r="93" spans="1:17" x14ac:dyDescent="0.25">
      <c r="A93" s="83">
        <v>3</v>
      </c>
      <c r="B93" s="84" t="s">
        <v>515</v>
      </c>
      <c r="C93" s="84" t="s">
        <v>562</v>
      </c>
      <c r="D93" s="91" t="s">
        <v>563</v>
      </c>
      <c r="E93" s="93" t="s">
        <v>2</v>
      </c>
      <c r="F93" s="87" t="s">
        <v>7</v>
      </c>
      <c r="G93" s="91" t="s">
        <v>8</v>
      </c>
      <c r="H93" s="84">
        <v>1262</v>
      </c>
      <c r="J93" s="83">
        <v>3</v>
      </c>
      <c r="K93" s="84" t="s">
        <v>515</v>
      </c>
      <c r="L93" s="95" t="s">
        <v>516</v>
      </c>
      <c r="M93" s="91" t="s">
        <v>528</v>
      </c>
      <c r="N93" s="86" t="s">
        <v>14</v>
      </c>
      <c r="O93" s="91"/>
      <c r="P93" s="84"/>
      <c r="Q93" s="84">
        <v>410</v>
      </c>
    </row>
    <row r="94" spans="1:17" x14ac:dyDescent="0.25">
      <c r="A94" s="83">
        <v>4</v>
      </c>
      <c r="B94" s="84" t="s">
        <v>515</v>
      </c>
      <c r="C94" s="98" t="s">
        <v>536</v>
      </c>
      <c r="D94" s="86" t="s">
        <v>537</v>
      </c>
      <c r="E94" s="93" t="s">
        <v>2</v>
      </c>
      <c r="F94" s="99" t="s">
        <v>24</v>
      </c>
      <c r="G94" s="91" t="s">
        <v>3</v>
      </c>
      <c r="H94" s="84">
        <v>1032</v>
      </c>
      <c r="J94" s="83">
        <v>4</v>
      </c>
      <c r="K94" s="84" t="s">
        <v>515</v>
      </c>
      <c r="L94" s="84" t="s">
        <v>562</v>
      </c>
      <c r="M94" s="91" t="s">
        <v>573</v>
      </c>
      <c r="N94" s="91" t="s">
        <v>14</v>
      </c>
      <c r="O94" s="91"/>
      <c r="P94" s="91"/>
      <c r="Q94" s="84">
        <v>382</v>
      </c>
    </row>
    <row r="95" spans="1:17" x14ac:dyDescent="0.25">
      <c r="A95" s="83">
        <v>5</v>
      </c>
      <c r="B95" s="84" t="s">
        <v>515</v>
      </c>
      <c r="C95" s="97" t="s">
        <v>576</v>
      </c>
      <c r="D95" s="86" t="s">
        <v>150</v>
      </c>
      <c r="E95" s="93" t="s">
        <v>2</v>
      </c>
      <c r="F95" s="99" t="s">
        <v>24</v>
      </c>
      <c r="G95" s="91" t="s">
        <v>3</v>
      </c>
      <c r="H95" s="84">
        <v>713</v>
      </c>
      <c r="J95" s="83">
        <v>5</v>
      </c>
      <c r="K95" s="84" t="s">
        <v>515</v>
      </c>
      <c r="L95" s="95" t="s">
        <v>516</v>
      </c>
      <c r="M95" s="91" t="s">
        <v>527</v>
      </c>
      <c r="N95" s="91" t="s">
        <v>14</v>
      </c>
      <c r="O95" s="91"/>
      <c r="P95" s="84"/>
      <c r="Q95" s="84">
        <v>355</v>
      </c>
    </row>
    <row r="96" spans="1:17" x14ac:dyDescent="0.25">
      <c r="A96" s="83">
        <v>6</v>
      </c>
      <c r="B96" s="84" t="s">
        <v>515</v>
      </c>
      <c r="C96" s="84" t="s">
        <v>589</v>
      </c>
      <c r="D96" s="91" t="s">
        <v>590</v>
      </c>
      <c r="E96" s="91" t="s">
        <v>2</v>
      </c>
      <c r="F96" s="87" t="s">
        <v>24</v>
      </c>
      <c r="G96" s="94" t="s">
        <v>3</v>
      </c>
      <c r="H96" s="84">
        <v>402</v>
      </c>
      <c r="J96" s="83">
        <v>6</v>
      </c>
      <c r="K96" s="84" t="s">
        <v>515</v>
      </c>
      <c r="L96" s="95" t="s">
        <v>516</v>
      </c>
      <c r="M96" s="91" t="s">
        <v>525</v>
      </c>
      <c r="N96" s="91" t="s">
        <v>14</v>
      </c>
      <c r="O96" s="91"/>
      <c r="P96" s="84"/>
      <c r="Q96" s="84">
        <v>310</v>
      </c>
    </row>
    <row r="97" spans="1:17" x14ac:dyDescent="0.25">
      <c r="A97" s="83">
        <v>7</v>
      </c>
      <c r="B97" s="84" t="s">
        <v>515</v>
      </c>
      <c r="C97" s="91" t="s">
        <v>544</v>
      </c>
      <c r="D97" s="91" t="s">
        <v>545</v>
      </c>
      <c r="E97" s="94" t="s">
        <v>2</v>
      </c>
      <c r="F97" s="87" t="s">
        <v>24</v>
      </c>
      <c r="G97" s="91" t="s">
        <v>3</v>
      </c>
      <c r="H97" s="84">
        <v>392</v>
      </c>
      <c r="J97" s="83">
        <v>7</v>
      </c>
      <c r="K97" s="84" t="s">
        <v>515</v>
      </c>
      <c r="L97" s="95" t="s">
        <v>516</v>
      </c>
      <c r="M97" s="91" t="s">
        <v>532</v>
      </c>
      <c r="N97" s="91" t="s">
        <v>14</v>
      </c>
      <c r="O97" s="91"/>
      <c r="P97" s="84"/>
      <c r="Q97" s="84">
        <v>275</v>
      </c>
    </row>
    <row r="98" spans="1:17" x14ac:dyDescent="0.25">
      <c r="J98" s="83">
        <v>8</v>
      </c>
      <c r="K98" s="84" t="s">
        <v>515</v>
      </c>
      <c r="L98" s="84" t="s">
        <v>562</v>
      </c>
      <c r="M98" s="91" t="s">
        <v>571</v>
      </c>
      <c r="N98" s="91" t="s">
        <v>14</v>
      </c>
      <c r="O98" s="91"/>
      <c r="P98" s="91"/>
      <c r="Q98" s="84">
        <v>202</v>
      </c>
    </row>
    <row r="99" spans="1:17" ht="18.75" customHeight="1" x14ac:dyDescent="0.25">
      <c r="J99" s="83">
        <v>9</v>
      </c>
      <c r="K99" s="84" t="s">
        <v>515</v>
      </c>
      <c r="L99" s="84" t="s">
        <v>562</v>
      </c>
      <c r="M99" s="91" t="s">
        <v>574</v>
      </c>
      <c r="N99" s="91" t="s">
        <v>14</v>
      </c>
      <c r="O99" s="91"/>
      <c r="P99" s="91"/>
      <c r="Q99" s="84">
        <v>142</v>
      </c>
    </row>
    <row r="100" spans="1:17" ht="15.75" customHeight="1" x14ac:dyDescent="0.25">
      <c r="A100" s="1094" t="s">
        <v>535</v>
      </c>
      <c r="B100" s="1095"/>
      <c r="C100" s="1095"/>
      <c r="D100" s="1095"/>
      <c r="E100" s="1095"/>
      <c r="F100" s="1095"/>
      <c r="G100" s="1095"/>
      <c r="H100" s="1096"/>
      <c r="J100" s="83">
        <v>10</v>
      </c>
      <c r="K100" s="84" t="s">
        <v>515</v>
      </c>
      <c r="L100" s="91" t="s">
        <v>544</v>
      </c>
      <c r="M100" s="91" t="s">
        <v>556</v>
      </c>
      <c r="N100" s="91" t="s">
        <v>14</v>
      </c>
      <c r="O100" s="87" t="s">
        <v>7</v>
      </c>
      <c r="P100" s="91"/>
      <c r="Q100" s="84">
        <v>130</v>
      </c>
    </row>
    <row r="101" spans="1:17" ht="15.75" x14ac:dyDescent="0.25">
      <c r="A101" s="1097" t="s">
        <v>106</v>
      </c>
      <c r="B101" s="1098"/>
      <c r="C101" s="1098"/>
      <c r="D101" s="1098"/>
      <c r="E101" s="1098"/>
      <c r="F101" s="1098"/>
      <c r="G101" s="1098"/>
      <c r="H101" s="1099"/>
      <c r="J101" s="83">
        <v>11</v>
      </c>
      <c r="K101" s="84" t="s">
        <v>515</v>
      </c>
      <c r="L101" s="91" t="s">
        <v>544</v>
      </c>
      <c r="M101" s="91" t="s">
        <v>557</v>
      </c>
      <c r="N101" s="91" t="s">
        <v>14</v>
      </c>
      <c r="O101" s="87" t="s">
        <v>7</v>
      </c>
      <c r="P101" s="91"/>
      <c r="Q101" s="84">
        <v>115</v>
      </c>
    </row>
    <row r="102" spans="1:17" x14ac:dyDescent="0.25">
      <c r="A102" s="104"/>
      <c r="B102" s="104" t="s">
        <v>25</v>
      </c>
      <c r="C102" s="105" t="s">
        <v>18</v>
      </c>
      <c r="D102" s="104" t="s">
        <v>19</v>
      </c>
      <c r="E102" s="104" t="s">
        <v>20</v>
      </c>
      <c r="F102" s="104" t="s">
        <v>22</v>
      </c>
      <c r="G102" s="104" t="s">
        <v>21</v>
      </c>
      <c r="H102" s="104" t="s">
        <v>23</v>
      </c>
      <c r="J102" s="83">
        <v>12</v>
      </c>
      <c r="K102" s="84" t="s">
        <v>515</v>
      </c>
      <c r="L102" s="95" t="s">
        <v>516</v>
      </c>
      <c r="M102" s="91" t="s">
        <v>533</v>
      </c>
      <c r="N102" s="91" t="s">
        <v>14</v>
      </c>
      <c r="O102" s="91"/>
      <c r="P102" s="101"/>
      <c r="Q102" s="84">
        <v>105</v>
      </c>
    </row>
    <row r="103" spans="1:17" x14ac:dyDescent="0.25">
      <c r="A103" s="83">
        <v>1</v>
      </c>
      <c r="B103" s="84" t="s">
        <v>515</v>
      </c>
      <c r="C103" s="98" t="s">
        <v>536</v>
      </c>
      <c r="D103" s="86" t="s">
        <v>538</v>
      </c>
      <c r="E103" s="86" t="s">
        <v>3</v>
      </c>
      <c r="F103" s="88" t="s">
        <v>24</v>
      </c>
      <c r="G103" s="91" t="s">
        <v>3</v>
      </c>
      <c r="H103" s="84">
        <v>1995</v>
      </c>
      <c r="J103" s="83">
        <v>13</v>
      </c>
      <c r="K103" s="84" t="s">
        <v>515</v>
      </c>
      <c r="L103" s="84" t="s">
        <v>562</v>
      </c>
      <c r="M103" s="91" t="s">
        <v>575</v>
      </c>
      <c r="N103" s="91" t="s">
        <v>14</v>
      </c>
      <c r="O103" s="91"/>
      <c r="P103" s="91"/>
      <c r="Q103" s="84">
        <v>87</v>
      </c>
    </row>
    <row r="104" spans="1:17" x14ac:dyDescent="0.25">
      <c r="A104" s="83">
        <v>2</v>
      </c>
      <c r="B104" s="84" t="s">
        <v>515</v>
      </c>
      <c r="C104" s="97" t="s">
        <v>576</v>
      </c>
      <c r="D104" s="86" t="s">
        <v>577</v>
      </c>
      <c r="E104" s="86" t="s">
        <v>3</v>
      </c>
      <c r="F104" s="88" t="s">
        <v>24</v>
      </c>
      <c r="G104" s="91" t="s">
        <v>3</v>
      </c>
      <c r="H104" s="84">
        <v>1567</v>
      </c>
      <c r="J104" s="83">
        <v>14</v>
      </c>
      <c r="K104" s="84" t="s">
        <v>515</v>
      </c>
      <c r="L104" s="95" t="s">
        <v>516</v>
      </c>
      <c r="M104" s="91" t="s">
        <v>530</v>
      </c>
      <c r="N104" s="91" t="s">
        <v>14</v>
      </c>
      <c r="O104" s="91"/>
      <c r="P104" s="84"/>
      <c r="Q104" s="84">
        <v>87</v>
      </c>
    </row>
    <row r="105" spans="1:17" x14ac:dyDescent="0.25">
      <c r="A105" s="83">
        <v>3</v>
      </c>
      <c r="B105" s="84" t="s">
        <v>515</v>
      </c>
      <c r="C105" s="97" t="s">
        <v>581</v>
      </c>
      <c r="D105" s="93" t="s">
        <v>583</v>
      </c>
      <c r="E105" s="93" t="s">
        <v>3</v>
      </c>
      <c r="F105" s="88" t="s">
        <v>24</v>
      </c>
      <c r="G105" s="94" t="s">
        <v>3</v>
      </c>
      <c r="H105" s="84">
        <v>1247</v>
      </c>
      <c r="J105" s="83">
        <v>15</v>
      </c>
      <c r="K105" s="84" t="s">
        <v>515</v>
      </c>
      <c r="L105" s="95" t="s">
        <v>516</v>
      </c>
      <c r="M105" s="91" t="s">
        <v>529</v>
      </c>
      <c r="N105" s="91" t="s">
        <v>14</v>
      </c>
      <c r="O105" s="91"/>
      <c r="P105" s="84"/>
      <c r="Q105" s="84">
        <v>85</v>
      </c>
    </row>
    <row r="106" spans="1:17" x14ac:dyDescent="0.25">
      <c r="A106" s="83">
        <v>4</v>
      </c>
      <c r="B106" s="84" t="s">
        <v>515</v>
      </c>
      <c r="C106" s="91" t="s">
        <v>536</v>
      </c>
      <c r="D106" s="91" t="s">
        <v>539</v>
      </c>
      <c r="E106" s="91" t="s">
        <v>3</v>
      </c>
      <c r="F106" s="87" t="s">
        <v>24</v>
      </c>
      <c r="G106" s="91" t="s">
        <v>3</v>
      </c>
      <c r="H106" s="84">
        <v>380</v>
      </c>
      <c r="J106" s="83">
        <v>16</v>
      </c>
      <c r="K106" s="84" t="s">
        <v>515</v>
      </c>
      <c r="L106" s="95" t="s">
        <v>516</v>
      </c>
      <c r="M106" s="86" t="s">
        <v>531</v>
      </c>
      <c r="N106" s="86" t="s">
        <v>14</v>
      </c>
      <c r="O106" s="91"/>
      <c r="P106" s="102"/>
      <c r="Q106" s="84">
        <v>70</v>
      </c>
    </row>
    <row r="107" spans="1:17" x14ac:dyDescent="0.25">
      <c r="A107" s="83">
        <v>5</v>
      </c>
      <c r="B107" s="84" t="s">
        <v>515</v>
      </c>
      <c r="C107" s="84" t="s">
        <v>581</v>
      </c>
      <c r="D107" s="94" t="s">
        <v>584</v>
      </c>
      <c r="E107" s="94" t="s">
        <v>3</v>
      </c>
      <c r="F107" s="87" t="s">
        <v>24</v>
      </c>
      <c r="G107" s="94" t="s">
        <v>3</v>
      </c>
      <c r="H107" s="84">
        <v>310</v>
      </c>
      <c r="J107" s="83">
        <v>17</v>
      </c>
      <c r="K107" s="84" t="s">
        <v>515</v>
      </c>
      <c r="L107" s="91" t="s">
        <v>544</v>
      </c>
      <c r="M107" s="91" t="s">
        <v>561</v>
      </c>
      <c r="N107" s="91" t="s">
        <v>14</v>
      </c>
      <c r="O107" s="91"/>
      <c r="P107" s="91"/>
      <c r="Q107" s="84">
        <v>50</v>
      </c>
    </row>
    <row r="108" spans="1:17" x14ac:dyDescent="0.25">
      <c r="A108" s="83">
        <v>6</v>
      </c>
      <c r="B108" s="84" t="s">
        <v>515</v>
      </c>
      <c r="C108" s="91" t="s">
        <v>544</v>
      </c>
      <c r="D108" s="91" t="s">
        <v>547</v>
      </c>
      <c r="E108" s="91" t="s">
        <v>3</v>
      </c>
      <c r="F108" s="87" t="s">
        <v>7</v>
      </c>
      <c r="G108" s="91" t="s">
        <v>8</v>
      </c>
      <c r="H108" s="84">
        <v>30</v>
      </c>
      <c r="J108" s="83">
        <v>18</v>
      </c>
      <c r="K108" s="84" t="s">
        <v>515</v>
      </c>
      <c r="L108" s="84" t="s">
        <v>589</v>
      </c>
      <c r="M108" s="90" t="s">
        <v>598</v>
      </c>
      <c r="N108" s="95" t="s">
        <v>14</v>
      </c>
      <c r="O108" s="95"/>
      <c r="P108" s="91"/>
      <c r="Q108" s="84">
        <v>45</v>
      </c>
    </row>
    <row r="109" spans="1:17" ht="15.75" customHeight="1" x14ac:dyDescent="0.25">
      <c r="J109" s="83">
        <v>19</v>
      </c>
      <c r="K109" s="84" t="s">
        <v>515</v>
      </c>
      <c r="L109" s="84" t="s">
        <v>589</v>
      </c>
      <c r="M109" s="95" t="s">
        <v>599</v>
      </c>
      <c r="N109" s="95" t="s">
        <v>14</v>
      </c>
      <c r="O109" s="91"/>
      <c r="P109" s="91"/>
      <c r="Q109" s="84">
        <v>40</v>
      </c>
    </row>
    <row r="110" spans="1:17" ht="16.5" customHeight="1" x14ac:dyDescent="0.25">
      <c r="J110" s="83">
        <v>20</v>
      </c>
      <c r="K110" s="84" t="s">
        <v>515</v>
      </c>
      <c r="L110" s="91" t="s">
        <v>544</v>
      </c>
      <c r="M110" s="91" t="s">
        <v>559</v>
      </c>
      <c r="N110" s="91" t="s">
        <v>14</v>
      </c>
      <c r="O110" s="91"/>
      <c r="P110" s="91"/>
      <c r="Q110" s="84">
        <v>35</v>
      </c>
    </row>
    <row r="111" spans="1:17" ht="18.75" x14ac:dyDescent="0.25">
      <c r="A111" s="1094" t="s">
        <v>605</v>
      </c>
      <c r="B111" s="1095"/>
      <c r="C111" s="1095"/>
      <c r="D111" s="1095"/>
      <c r="E111" s="1095"/>
      <c r="F111" s="1095"/>
      <c r="G111" s="1095"/>
      <c r="H111" s="1096"/>
      <c r="J111" s="83">
        <v>21</v>
      </c>
      <c r="K111" s="84" t="s">
        <v>515</v>
      </c>
      <c r="L111" s="84" t="s">
        <v>562</v>
      </c>
      <c r="M111" s="91" t="s">
        <v>572</v>
      </c>
      <c r="N111" s="91" t="s">
        <v>14</v>
      </c>
      <c r="O111" s="91"/>
      <c r="P111" s="91"/>
      <c r="Q111" s="84">
        <v>35</v>
      </c>
    </row>
    <row r="112" spans="1:17" ht="15.75" x14ac:dyDescent="0.25">
      <c r="A112" s="1097" t="s">
        <v>254</v>
      </c>
      <c r="B112" s="1098"/>
      <c r="C112" s="1098"/>
      <c r="D112" s="1098"/>
      <c r="E112" s="1098"/>
      <c r="F112" s="1098"/>
      <c r="G112" s="1098"/>
      <c r="H112" s="1099"/>
      <c r="J112" s="83">
        <v>22</v>
      </c>
      <c r="K112" s="84" t="s">
        <v>515</v>
      </c>
      <c r="L112" s="91" t="s">
        <v>544</v>
      </c>
      <c r="M112" s="91" t="s">
        <v>560</v>
      </c>
      <c r="N112" s="91" t="s">
        <v>14</v>
      </c>
      <c r="O112" s="91"/>
      <c r="P112" s="86"/>
      <c r="Q112" s="84">
        <v>25</v>
      </c>
    </row>
    <row r="113" spans="1:17" x14ac:dyDescent="0.25">
      <c r="A113" s="104"/>
      <c r="B113" s="104" t="s">
        <v>25</v>
      </c>
      <c r="C113" s="105" t="s">
        <v>18</v>
      </c>
      <c r="D113" s="104" t="s">
        <v>19</v>
      </c>
      <c r="E113" s="104" t="s">
        <v>20</v>
      </c>
      <c r="F113" s="104" t="s">
        <v>22</v>
      </c>
      <c r="G113" s="104" t="s">
        <v>21</v>
      </c>
      <c r="H113" s="104" t="s">
        <v>23</v>
      </c>
      <c r="J113" s="83">
        <v>23</v>
      </c>
      <c r="K113" s="84" t="s">
        <v>515</v>
      </c>
      <c r="L113" s="95" t="s">
        <v>516</v>
      </c>
      <c r="M113" s="91" t="s">
        <v>534</v>
      </c>
      <c r="N113" s="91" t="s">
        <v>14</v>
      </c>
      <c r="O113" s="91"/>
      <c r="P113" s="102"/>
      <c r="Q113" s="84">
        <v>0</v>
      </c>
    </row>
    <row r="114" spans="1:17" x14ac:dyDescent="0.25">
      <c r="A114" s="83">
        <v>1</v>
      </c>
      <c r="B114" s="84" t="s">
        <v>515</v>
      </c>
      <c r="C114" s="98" t="s">
        <v>536</v>
      </c>
      <c r="D114" s="86" t="s">
        <v>542</v>
      </c>
      <c r="E114" s="89" t="s">
        <v>8</v>
      </c>
      <c r="F114" s="88" t="s">
        <v>7</v>
      </c>
      <c r="G114" s="91"/>
      <c r="H114" s="84">
        <v>2300</v>
      </c>
      <c r="J114" s="83">
        <v>24</v>
      </c>
      <c r="K114" s="84" t="s">
        <v>515</v>
      </c>
      <c r="L114" s="91" t="s">
        <v>544</v>
      </c>
      <c r="M114" s="91" t="s">
        <v>558</v>
      </c>
      <c r="N114" s="91" t="s">
        <v>14</v>
      </c>
      <c r="O114" s="91"/>
      <c r="P114" s="86"/>
      <c r="Q114" s="84">
        <v>0</v>
      </c>
    </row>
    <row r="115" spans="1:17" x14ac:dyDescent="0.25">
      <c r="A115" s="83">
        <v>2</v>
      </c>
      <c r="B115" s="84" t="s">
        <v>515</v>
      </c>
      <c r="C115" s="97" t="s">
        <v>562</v>
      </c>
      <c r="D115" s="86" t="s">
        <v>563</v>
      </c>
      <c r="E115" s="86" t="s">
        <v>8</v>
      </c>
      <c r="F115" s="88" t="s">
        <v>7</v>
      </c>
      <c r="G115" s="91" t="s">
        <v>8</v>
      </c>
      <c r="H115" s="84">
        <v>1262</v>
      </c>
      <c r="J115" s="83">
        <v>25</v>
      </c>
      <c r="K115" s="84" t="s">
        <v>515</v>
      </c>
      <c r="L115" s="84" t="s">
        <v>562</v>
      </c>
      <c r="M115" s="91" t="s">
        <v>569</v>
      </c>
      <c r="N115" s="91" t="s">
        <v>14</v>
      </c>
      <c r="O115" s="91"/>
      <c r="P115" s="91"/>
      <c r="Q115" s="84">
        <v>0</v>
      </c>
    </row>
    <row r="116" spans="1:17" x14ac:dyDescent="0.25">
      <c r="A116" s="83">
        <v>3</v>
      </c>
      <c r="B116" s="84" t="s">
        <v>515</v>
      </c>
      <c r="C116" s="98" t="s">
        <v>544</v>
      </c>
      <c r="D116" s="86" t="s">
        <v>549</v>
      </c>
      <c r="E116" s="86" t="s">
        <v>8</v>
      </c>
      <c r="F116" s="99" t="s">
        <v>7</v>
      </c>
      <c r="G116" s="91" t="s">
        <v>8</v>
      </c>
      <c r="H116" s="84">
        <v>1177</v>
      </c>
      <c r="J116" s="83">
        <v>26</v>
      </c>
      <c r="K116" s="84" t="s">
        <v>515</v>
      </c>
      <c r="L116" s="84" t="s">
        <v>562</v>
      </c>
      <c r="M116" s="91" t="s">
        <v>570</v>
      </c>
      <c r="N116" s="91" t="s">
        <v>14</v>
      </c>
      <c r="O116" s="91"/>
      <c r="P116" s="91"/>
      <c r="Q116" s="84">
        <v>0</v>
      </c>
    </row>
    <row r="117" spans="1:17" x14ac:dyDescent="0.25">
      <c r="A117" s="83">
        <v>4</v>
      </c>
      <c r="B117" s="84" t="s">
        <v>515</v>
      </c>
      <c r="C117" s="98" t="s">
        <v>536</v>
      </c>
      <c r="D117" s="86" t="s">
        <v>541</v>
      </c>
      <c r="E117" s="89" t="s">
        <v>8</v>
      </c>
      <c r="F117" s="99" t="s">
        <v>7</v>
      </c>
      <c r="G117" s="91" t="s">
        <v>543</v>
      </c>
      <c r="H117" s="84">
        <v>1097</v>
      </c>
      <c r="J117" s="83">
        <v>27</v>
      </c>
      <c r="K117" s="84" t="s">
        <v>515</v>
      </c>
      <c r="L117" s="84" t="s">
        <v>589</v>
      </c>
      <c r="M117" s="91" t="s">
        <v>600</v>
      </c>
      <c r="N117" s="95" t="s">
        <v>14</v>
      </c>
      <c r="O117" s="91"/>
      <c r="P117" s="91"/>
      <c r="Q117" s="84">
        <v>0</v>
      </c>
    </row>
    <row r="118" spans="1:17" x14ac:dyDescent="0.25">
      <c r="A118" s="83">
        <v>5</v>
      </c>
      <c r="B118" s="84" t="s">
        <v>515</v>
      </c>
      <c r="C118" s="97" t="s">
        <v>562</v>
      </c>
      <c r="D118" s="86" t="s">
        <v>565</v>
      </c>
      <c r="E118" s="86" t="s">
        <v>8</v>
      </c>
      <c r="F118" s="99" t="s">
        <v>7</v>
      </c>
      <c r="G118" s="84"/>
      <c r="H118" s="84">
        <v>907</v>
      </c>
      <c r="J118" s="83">
        <v>28</v>
      </c>
      <c r="K118" s="84" t="s">
        <v>515</v>
      </c>
      <c r="L118" s="84" t="s">
        <v>589</v>
      </c>
      <c r="M118" s="91" t="s">
        <v>601</v>
      </c>
      <c r="N118" s="95" t="s">
        <v>14</v>
      </c>
      <c r="O118" s="96"/>
      <c r="P118" s="91"/>
      <c r="Q118" s="84">
        <v>0</v>
      </c>
    </row>
    <row r="119" spans="1:17" x14ac:dyDescent="0.25">
      <c r="A119" s="83">
        <v>6</v>
      </c>
      <c r="B119" s="84" t="s">
        <v>515</v>
      </c>
      <c r="C119" s="85" t="s">
        <v>516</v>
      </c>
      <c r="D119" s="86" t="s">
        <v>521</v>
      </c>
      <c r="E119" s="86" t="s">
        <v>8</v>
      </c>
      <c r="F119" s="99" t="s">
        <v>7</v>
      </c>
      <c r="G119" s="84"/>
      <c r="H119" s="84">
        <v>850</v>
      </c>
      <c r="J119" s="83">
        <v>29</v>
      </c>
      <c r="K119" s="84" t="s">
        <v>515</v>
      </c>
      <c r="L119" s="84" t="s">
        <v>589</v>
      </c>
      <c r="M119" s="90" t="s">
        <v>602</v>
      </c>
      <c r="N119" s="95" t="s">
        <v>14</v>
      </c>
      <c r="O119" s="90"/>
      <c r="P119" s="90"/>
      <c r="Q119" s="84">
        <v>0</v>
      </c>
    </row>
    <row r="120" spans="1:17" x14ac:dyDescent="0.25">
      <c r="A120" s="83">
        <v>7</v>
      </c>
      <c r="B120" s="84" t="s">
        <v>515</v>
      </c>
      <c r="C120" s="97" t="s">
        <v>562</v>
      </c>
      <c r="D120" s="86" t="s">
        <v>566</v>
      </c>
      <c r="E120" s="86" t="s">
        <v>8</v>
      </c>
      <c r="F120" s="99" t="s">
        <v>7</v>
      </c>
      <c r="G120" s="84"/>
      <c r="H120" s="84">
        <v>752</v>
      </c>
      <c r="J120" s="83">
        <v>30</v>
      </c>
      <c r="K120" s="84" t="s">
        <v>515</v>
      </c>
      <c r="L120" s="84" t="s">
        <v>589</v>
      </c>
      <c r="M120" s="90" t="s">
        <v>603</v>
      </c>
      <c r="N120" s="95" t="s">
        <v>14</v>
      </c>
      <c r="O120" s="90"/>
      <c r="P120" s="90"/>
      <c r="Q120" s="84">
        <v>0</v>
      </c>
    </row>
    <row r="121" spans="1:17" x14ac:dyDescent="0.25">
      <c r="A121" s="83">
        <v>8</v>
      </c>
      <c r="B121" s="84" t="s">
        <v>515</v>
      </c>
      <c r="C121" s="97" t="s">
        <v>562</v>
      </c>
      <c r="D121" s="86" t="s">
        <v>564</v>
      </c>
      <c r="E121" s="86" t="s">
        <v>8</v>
      </c>
      <c r="F121" s="99" t="s">
        <v>7</v>
      </c>
      <c r="G121" s="91" t="s">
        <v>8</v>
      </c>
      <c r="H121" s="84">
        <v>632</v>
      </c>
      <c r="J121" s="83">
        <v>31</v>
      </c>
      <c r="K121" s="84" t="s">
        <v>515</v>
      </c>
      <c r="L121" s="84" t="s">
        <v>589</v>
      </c>
      <c r="M121" s="90" t="s">
        <v>604</v>
      </c>
      <c r="N121" s="95" t="s">
        <v>14</v>
      </c>
      <c r="O121" s="87" t="s">
        <v>7</v>
      </c>
      <c r="P121" s="90"/>
      <c r="Q121" s="84">
        <v>0</v>
      </c>
    </row>
    <row r="122" spans="1:17" x14ac:dyDescent="0.25">
      <c r="A122" s="83">
        <v>9</v>
      </c>
      <c r="B122" s="84" t="s">
        <v>515</v>
      </c>
      <c r="C122" s="97" t="s">
        <v>581</v>
      </c>
      <c r="D122" s="93" t="s">
        <v>586</v>
      </c>
      <c r="E122" s="93" t="s">
        <v>8</v>
      </c>
      <c r="F122" s="99" t="s">
        <v>7</v>
      </c>
      <c r="G122" s="94" t="s">
        <v>8</v>
      </c>
      <c r="H122" s="84">
        <v>500</v>
      </c>
    </row>
    <row r="123" spans="1:17" x14ac:dyDescent="0.25">
      <c r="A123" s="83">
        <v>10</v>
      </c>
      <c r="B123" s="84" t="s">
        <v>515</v>
      </c>
      <c r="C123" s="91" t="s">
        <v>536</v>
      </c>
      <c r="D123" s="91" t="s">
        <v>540</v>
      </c>
      <c r="E123" s="90" t="s">
        <v>8</v>
      </c>
      <c r="F123" s="87" t="s">
        <v>7</v>
      </c>
      <c r="G123" s="91" t="s">
        <v>8</v>
      </c>
      <c r="H123" s="84">
        <v>405</v>
      </c>
    </row>
    <row r="124" spans="1:17" x14ac:dyDescent="0.25">
      <c r="A124" s="83">
        <v>11</v>
      </c>
      <c r="B124" s="84" t="s">
        <v>515</v>
      </c>
      <c r="C124" s="84" t="s">
        <v>589</v>
      </c>
      <c r="D124" s="91" t="s">
        <v>591</v>
      </c>
      <c r="E124" s="94" t="s">
        <v>8</v>
      </c>
      <c r="F124" s="87" t="s">
        <v>7</v>
      </c>
      <c r="G124" s="94" t="s">
        <v>8</v>
      </c>
      <c r="H124" s="84">
        <v>377</v>
      </c>
    </row>
    <row r="125" spans="1:17" x14ac:dyDescent="0.25">
      <c r="A125" s="83">
        <v>12</v>
      </c>
      <c r="B125" s="84" t="s">
        <v>515</v>
      </c>
      <c r="C125" s="95" t="s">
        <v>516</v>
      </c>
      <c r="D125" s="91" t="s">
        <v>524</v>
      </c>
      <c r="E125" s="86" t="s">
        <v>8</v>
      </c>
      <c r="F125" s="87" t="s">
        <v>7</v>
      </c>
      <c r="G125" s="84"/>
      <c r="H125" s="84">
        <v>365</v>
      </c>
    </row>
    <row r="126" spans="1:17" x14ac:dyDescent="0.25">
      <c r="A126" s="83">
        <v>13</v>
      </c>
      <c r="B126" s="84" t="s">
        <v>515</v>
      </c>
      <c r="C126" s="84" t="s">
        <v>576</v>
      </c>
      <c r="D126" s="91" t="s">
        <v>578</v>
      </c>
      <c r="E126" s="91" t="s">
        <v>8</v>
      </c>
      <c r="F126" s="87" t="s">
        <v>7</v>
      </c>
      <c r="G126" s="91" t="s">
        <v>8</v>
      </c>
      <c r="H126" s="84">
        <v>340</v>
      </c>
    </row>
    <row r="127" spans="1:17" x14ac:dyDescent="0.25">
      <c r="A127" s="83">
        <v>14</v>
      </c>
      <c r="B127" s="84" t="s">
        <v>515</v>
      </c>
      <c r="C127" s="95" t="s">
        <v>516</v>
      </c>
      <c r="D127" s="91" t="s">
        <v>520</v>
      </c>
      <c r="E127" s="91" t="s">
        <v>8</v>
      </c>
      <c r="F127" s="87" t="s">
        <v>7</v>
      </c>
      <c r="G127" s="84"/>
      <c r="H127" s="84">
        <v>290</v>
      </c>
    </row>
    <row r="128" spans="1:17" x14ac:dyDescent="0.25">
      <c r="A128" s="83">
        <v>15</v>
      </c>
      <c r="B128" s="84" t="s">
        <v>515</v>
      </c>
      <c r="C128" s="95" t="s">
        <v>516</v>
      </c>
      <c r="D128" s="91" t="s">
        <v>519</v>
      </c>
      <c r="E128" s="91" t="s">
        <v>8</v>
      </c>
      <c r="F128" s="87" t="s">
        <v>7</v>
      </c>
      <c r="G128" s="84"/>
      <c r="H128" s="84">
        <v>255</v>
      </c>
    </row>
    <row r="129" spans="1:8" x14ac:dyDescent="0.25">
      <c r="A129" s="83">
        <v>16</v>
      </c>
      <c r="B129" s="84" t="s">
        <v>515</v>
      </c>
      <c r="C129" s="91" t="s">
        <v>536</v>
      </c>
      <c r="D129" s="91" t="s">
        <v>4</v>
      </c>
      <c r="E129" s="90" t="s">
        <v>8</v>
      </c>
      <c r="F129" s="87" t="s">
        <v>7</v>
      </c>
      <c r="G129" s="91" t="s">
        <v>8</v>
      </c>
      <c r="H129" s="84">
        <v>255</v>
      </c>
    </row>
    <row r="130" spans="1:8" x14ac:dyDescent="0.25">
      <c r="A130" s="83">
        <v>17</v>
      </c>
      <c r="B130" s="84" t="s">
        <v>515</v>
      </c>
      <c r="C130" s="91" t="s">
        <v>544</v>
      </c>
      <c r="D130" s="91" t="s">
        <v>554</v>
      </c>
      <c r="E130" s="91" t="s">
        <v>8</v>
      </c>
      <c r="F130" s="87" t="s">
        <v>7</v>
      </c>
      <c r="G130" s="91"/>
      <c r="H130" s="84">
        <v>175</v>
      </c>
    </row>
    <row r="131" spans="1:8" x14ac:dyDescent="0.25">
      <c r="A131" s="83">
        <v>18</v>
      </c>
      <c r="B131" s="84" t="s">
        <v>515</v>
      </c>
      <c r="C131" s="84" t="s">
        <v>589</v>
      </c>
      <c r="D131" s="91" t="s">
        <v>593</v>
      </c>
      <c r="E131" s="94" t="s">
        <v>8</v>
      </c>
      <c r="F131" s="87" t="s">
        <v>7</v>
      </c>
      <c r="G131" s="94" t="s">
        <v>8</v>
      </c>
      <c r="H131" s="84">
        <v>152</v>
      </c>
    </row>
    <row r="132" spans="1:8" x14ac:dyDescent="0.25">
      <c r="A132" s="83">
        <v>19</v>
      </c>
      <c r="B132" s="84" t="s">
        <v>515</v>
      </c>
      <c r="C132" s="84" t="s">
        <v>562</v>
      </c>
      <c r="D132" s="91" t="s">
        <v>568</v>
      </c>
      <c r="E132" s="91" t="s">
        <v>8</v>
      </c>
      <c r="F132" s="87" t="s">
        <v>7</v>
      </c>
      <c r="G132" s="91" t="s">
        <v>8</v>
      </c>
      <c r="H132" s="84">
        <v>147</v>
      </c>
    </row>
    <row r="133" spans="1:8" x14ac:dyDescent="0.25">
      <c r="A133" s="83">
        <v>20</v>
      </c>
      <c r="B133" s="84" t="s">
        <v>515</v>
      </c>
      <c r="C133" s="84" t="s">
        <v>581</v>
      </c>
      <c r="D133" s="94" t="s">
        <v>588</v>
      </c>
      <c r="E133" s="94" t="s">
        <v>8</v>
      </c>
      <c r="F133" s="87" t="s">
        <v>7</v>
      </c>
      <c r="G133" s="94" t="s">
        <v>8</v>
      </c>
      <c r="H133" s="84">
        <v>135</v>
      </c>
    </row>
    <row r="134" spans="1:8" x14ac:dyDescent="0.25">
      <c r="A134" s="83">
        <v>21</v>
      </c>
      <c r="B134" s="84" t="s">
        <v>515</v>
      </c>
      <c r="C134" s="84" t="s">
        <v>576</v>
      </c>
      <c r="D134" s="91" t="s">
        <v>579</v>
      </c>
      <c r="E134" s="91" t="s">
        <v>8</v>
      </c>
      <c r="F134" s="87" t="s">
        <v>7</v>
      </c>
      <c r="G134" s="91" t="s">
        <v>8</v>
      </c>
      <c r="H134" s="84">
        <v>133</v>
      </c>
    </row>
    <row r="135" spans="1:8" x14ac:dyDescent="0.25">
      <c r="A135" s="83">
        <v>22</v>
      </c>
      <c r="B135" s="84" t="s">
        <v>515</v>
      </c>
      <c r="C135" s="84" t="s">
        <v>589</v>
      </c>
      <c r="D135" s="91" t="s">
        <v>594</v>
      </c>
      <c r="E135" s="94" t="s">
        <v>8</v>
      </c>
      <c r="F135" s="87" t="s">
        <v>7</v>
      </c>
      <c r="G135" s="94" t="s">
        <v>8</v>
      </c>
      <c r="H135" s="84">
        <v>110</v>
      </c>
    </row>
    <row r="136" spans="1:8" x14ac:dyDescent="0.25">
      <c r="A136" s="83">
        <v>23</v>
      </c>
      <c r="B136" s="84" t="s">
        <v>515</v>
      </c>
      <c r="C136" s="91" t="s">
        <v>544</v>
      </c>
      <c r="D136" s="91" t="s">
        <v>553</v>
      </c>
      <c r="E136" s="91" t="s">
        <v>8</v>
      </c>
      <c r="F136" s="87" t="s">
        <v>7</v>
      </c>
      <c r="G136" s="103" t="s">
        <v>8</v>
      </c>
      <c r="H136" s="84">
        <v>100</v>
      </c>
    </row>
    <row r="137" spans="1:8" x14ac:dyDescent="0.25">
      <c r="A137" s="83">
        <v>24</v>
      </c>
      <c r="B137" s="84" t="s">
        <v>515</v>
      </c>
      <c r="C137" s="84" t="s">
        <v>581</v>
      </c>
      <c r="D137" s="94" t="s">
        <v>585</v>
      </c>
      <c r="E137" s="94" t="s">
        <v>8</v>
      </c>
      <c r="F137" s="87" t="s">
        <v>7</v>
      </c>
      <c r="G137" s="94" t="s">
        <v>8</v>
      </c>
      <c r="H137" s="84">
        <v>90</v>
      </c>
    </row>
    <row r="138" spans="1:8" x14ac:dyDescent="0.25">
      <c r="A138" s="83">
        <v>25</v>
      </c>
      <c r="B138" s="84" t="s">
        <v>515</v>
      </c>
      <c r="C138" s="84" t="s">
        <v>581</v>
      </c>
      <c r="D138" s="94" t="s">
        <v>587</v>
      </c>
      <c r="E138" s="94" t="s">
        <v>8</v>
      </c>
      <c r="F138" s="87" t="s">
        <v>7</v>
      </c>
      <c r="G138" s="94" t="s">
        <v>8</v>
      </c>
      <c r="H138" s="84">
        <v>90</v>
      </c>
    </row>
    <row r="139" spans="1:8" x14ac:dyDescent="0.25">
      <c r="A139" s="83">
        <v>26</v>
      </c>
      <c r="B139" s="84" t="s">
        <v>515</v>
      </c>
      <c r="C139" s="95" t="s">
        <v>516</v>
      </c>
      <c r="D139" s="91" t="s">
        <v>518</v>
      </c>
      <c r="E139" s="91" t="s">
        <v>8</v>
      </c>
      <c r="F139" s="87" t="s">
        <v>7</v>
      </c>
      <c r="G139" s="84"/>
      <c r="H139" s="84">
        <v>85</v>
      </c>
    </row>
    <row r="140" spans="1:8" x14ac:dyDescent="0.25">
      <c r="A140" s="83">
        <v>27</v>
      </c>
      <c r="B140" s="84" t="s">
        <v>515</v>
      </c>
      <c r="C140" s="91" t="s">
        <v>544</v>
      </c>
      <c r="D140" s="91" t="s">
        <v>551</v>
      </c>
      <c r="E140" s="91" t="s">
        <v>8</v>
      </c>
      <c r="F140" s="87" t="s">
        <v>7</v>
      </c>
      <c r="G140" s="91" t="s">
        <v>8</v>
      </c>
      <c r="H140" s="84">
        <v>85</v>
      </c>
    </row>
    <row r="141" spans="1:8" x14ac:dyDescent="0.25">
      <c r="A141" s="83">
        <v>28</v>
      </c>
      <c r="B141" s="84" t="s">
        <v>515</v>
      </c>
      <c r="C141" s="84" t="s">
        <v>589</v>
      </c>
      <c r="D141" s="91" t="s">
        <v>595</v>
      </c>
      <c r="E141" s="94" t="s">
        <v>8</v>
      </c>
      <c r="F141" s="87" t="s">
        <v>7</v>
      </c>
      <c r="G141" s="94" t="s">
        <v>8</v>
      </c>
      <c r="H141" s="84">
        <v>85</v>
      </c>
    </row>
    <row r="142" spans="1:8" x14ac:dyDescent="0.25">
      <c r="A142" s="83">
        <v>29</v>
      </c>
      <c r="B142" s="84" t="s">
        <v>515</v>
      </c>
      <c r="C142" s="84" t="s">
        <v>589</v>
      </c>
      <c r="D142" s="91" t="s">
        <v>592</v>
      </c>
      <c r="E142" s="94" t="s">
        <v>8</v>
      </c>
      <c r="F142" s="87" t="s">
        <v>7</v>
      </c>
      <c r="G142" s="94" t="s">
        <v>8</v>
      </c>
      <c r="H142" s="84">
        <v>82</v>
      </c>
    </row>
    <row r="143" spans="1:8" x14ac:dyDescent="0.25">
      <c r="A143" s="83">
        <v>30</v>
      </c>
      <c r="B143" s="84" t="s">
        <v>515</v>
      </c>
      <c r="C143" s="95" t="s">
        <v>516</v>
      </c>
      <c r="D143" s="86" t="s">
        <v>522</v>
      </c>
      <c r="E143" s="86" t="s">
        <v>8</v>
      </c>
      <c r="F143" s="87" t="s">
        <v>7</v>
      </c>
      <c r="G143" s="102"/>
      <c r="H143" s="84">
        <v>80</v>
      </c>
    </row>
    <row r="144" spans="1:8" x14ac:dyDescent="0.25">
      <c r="A144" s="83">
        <v>31</v>
      </c>
      <c r="B144" s="84" t="s">
        <v>515</v>
      </c>
      <c r="C144" s="91" t="s">
        <v>544</v>
      </c>
      <c r="D144" s="86" t="s">
        <v>552</v>
      </c>
      <c r="E144" s="86" t="s">
        <v>8</v>
      </c>
      <c r="F144" s="87" t="s">
        <v>7</v>
      </c>
      <c r="G144" s="86" t="s">
        <v>8</v>
      </c>
      <c r="H144" s="84">
        <v>80</v>
      </c>
    </row>
    <row r="145" spans="1:8" x14ac:dyDescent="0.25">
      <c r="A145" s="83">
        <v>32</v>
      </c>
      <c r="B145" s="84" t="s">
        <v>515</v>
      </c>
      <c r="C145" s="95" t="s">
        <v>516</v>
      </c>
      <c r="D145" s="86" t="s">
        <v>523</v>
      </c>
      <c r="E145" s="89" t="s">
        <v>8</v>
      </c>
      <c r="F145" s="87" t="s">
        <v>7</v>
      </c>
      <c r="G145" s="102"/>
      <c r="H145" s="84">
        <v>70</v>
      </c>
    </row>
    <row r="146" spans="1:8" x14ac:dyDescent="0.25">
      <c r="A146" s="83">
        <v>33</v>
      </c>
      <c r="B146" s="84" t="s">
        <v>515</v>
      </c>
      <c r="C146" s="91" t="s">
        <v>544</v>
      </c>
      <c r="D146" s="86" t="s">
        <v>546</v>
      </c>
      <c r="E146" s="86" t="s">
        <v>8</v>
      </c>
      <c r="F146" s="87" t="s">
        <v>7</v>
      </c>
      <c r="G146" s="86" t="s">
        <v>8</v>
      </c>
      <c r="H146" s="84">
        <v>65</v>
      </c>
    </row>
    <row r="147" spans="1:8" x14ac:dyDescent="0.25">
      <c r="A147" s="83">
        <v>34</v>
      </c>
      <c r="B147" s="84" t="s">
        <v>515</v>
      </c>
      <c r="C147" s="84" t="s">
        <v>576</v>
      </c>
      <c r="D147" s="86" t="s">
        <v>580</v>
      </c>
      <c r="E147" s="86" t="s">
        <v>8</v>
      </c>
      <c r="F147" s="87" t="s">
        <v>7</v>
      </c>
      <c r="G147" s="86" t="s">
        <v>8</v>
      </c>
      <c r="H147" s="84">
        <v>58</v>
      </c>
    </row>
    <row r="148" spans="1:8" x14ac:dyDescent="0.25">
      <c r="A148" s="83">
        <v>35</v>
      </c>
      <c r="B148" s="84" t="s">
        <v>515</v>
      </c>
      <c r="C148" s="84" t="s">
        <v>589</v>
      </c>
      <c r="D148" s="91" t="s">
        <v>597</v>
      </c>
      <c r="E148" s="94" t="s">
        <v>8</v>
      </c>
      <c r="F148" s="87" t="s">
        <v>7</v>
      </c>
      <c r="G148" s="94" t="s">
        <v>8</v>
      </c>
      <c r="H148" s="84">
        <v>35</v>
      </c>
    </row>
    <row r="149" spans="1:8" x14ac:dyDescent="0.25">
      <c r="A149" s="83">
        <v>36</v>
      </c>
      <c r="B149" s="84" t="s">
        <v>515</v>
      </c>
      <c r="C149" s="84" t="s">
        <v>562</v>
      </c>
      <c r="D149" s="91" t="s">
        <v>567</v>
      </c>
      <c r="E149" s="91" t="s">
        <v>8</v>
      </c>
      <c r="F149" s="87" t="s">
        <v>7</v>
      </c>
      <c r="G149" s="86" t="s">
        <v>8</v>
      </c>
      <c r="H149" s="84">
        <v>2</v>
      </c>
    </row>
    <row r="150" spans="1:8" x14ac:dyDescent="0.25">
      <c r="A150" s="83">
        <v>37</v>
      </c>
      <c r="B150" s="84" t="s">
        <v>515</v>
      </c>
      <c r="C150" s="91" t="s">
        <v>544</v>
      </c>
      <c r="D150" s="91" t="s">
        <v>548</v>
      </c>
      <c r="E150" s="91" t="s">
        <v>8</v>
      </c>
      <c r="F150" s="87" t="s">
        <v>7</v>
      </c>
      <c r="G150" s="86" t="s">
        <v>8</v>
      </c>
      <c r="H150" s="84">
        <v>0</v>
      </c>
    </row>
    <row r="151" spans="1:8" x14ac:dyDescent="0.25">
      <c r="A151" s="83">
        <v>38</v>
      </c>
      <c r="B151" s="84" t="s">
        <v>515</v>
      </c>
      <c r="C151" s="91" t="s">
        <v>544</v>
      </c>
      <c r="D151" s="91" t="s">
        <v>550</v>
      </c>
      <c r="E151" s="91" t="s">
        <v>8</v>
      </c>
      <c r="F151" s="87" t="s">
        <v>7</v>
      </c>
      <c r="G151" s="86" t="s">
        <v>8</v>
      </c>
      <c r="H151" s="84">
        <v>0</v>
      </c>
    </row>
    <row r="152" spans="1:8" x14ac:dyDescent="0.25">
      <c r="A152" s="83">
        <v>39</v>
      </c>
      <c r="B152" s="84" t="s">
        <v>515</v>
      </c>
      <c r="C152" s="91" t="s">
        <v>544</v>
      </c>
      <c r="D152" s="91" t="s">
        <v>555</v>
      </c>
      <c r="E152" s="91" t="s">
        <v>8</v>
      </c>
      <c r="F152" s="87" t="s">
        <v>7</v>
      </c>
      <c r="G152" s="91"/>
      <c r="H152" s="84">
        <v>0</v>
      </c>
    </row>
  </sheetData>
  <sortState ref="T21:X27">
    <sortCondition descending="1" ref="W21:W27"/>
  </sortState>
  <mergeCells count="24">
    <mergeCell ref="A100:H100"/>
    <mergeCell ref="A101:H101"/>
    <mergeCell ref="A111:H111"/>
    <mergeCell ref="A112:H112"/>
    <mergeCell ref="J1:Q1"/>
    <mergeCell ref="A88:H88"/>
    <mergeCell ref="A89:H89"/>
    <mergeCell ref="J88:Q88"/>
    <mergeCell ref="J89:Q89"/>
    <mergeCell ref="A1:H1"/>
    <mergeCell ref="S1:X1"/>
    <mergeCell ref="S2:S3"/>
    <mergeCell ref="T2:T3"/>
    <mergeCell ref="U2:U3"/>
    <mergeCell ref="V2:V3"/>
    <mergeCell ref="W2:W3"/>
    <mergeCell ref="X2:X3"/>
    <mergeCell ref="S16:X18"/>
    <mergeCell ref="S19:S20"/>
    <mergeCell ref="T19:T20"/>
    <mergeCell ref="U19:U20"/>
    <mergeCell ref="V19:V20"/>
    <mergeCell ref="W19:W20"/>
    <mergeCell ref="X19:X20"/>
  </mergeCells>
  <pageMargins left="0.7" right="0.7" top="0.75" bottom="0.75" header="0.3" footer="0.3"/>
  <pageSetup paperSize="9" scale="2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Y110"/>
  <sheetViews>
    <sheetView topLeftCell="Q1" workbookViewId="0">
      <selection activeCell="T21" sqref="T21"/>
    </sheetView>
  </sheetViews>
  <sheetFormatPr defaultRowHeight="15" x14ac:dyDescent="0.25"/>
  <cols>
    <col min="1" max="1" width="5.28515625" customWidth="1"/>
    <col min="2" max="2" width="18.7109375" customWidth="1"/>
    <col min="3" max="3" width="78.5703125" customWidth="1"/>
    <col min="4" max="4" width="20.140625" customWidth="1"/>
    <col min="5" max="5" width="21.5703125" customWidth="1"/>
    <col min="6" max="6" width="14.42578125" customWidth="1"/>
    <col min="7" max="7" width="14.5703125" customWidth="1"/>
    <col min="9" max="9" width="12.5703125" customWidth="1"/>
    <col min="10" max="10" width="5.5703125" customWidth="1"/>
    <col min="11" max="11" width="19.28515625" customWidth="1"/>
    <col min="12" max="12" width="78.7109375" customWidth="1"/>
    <col min="13" max="13" width="19.85546875" customWidth="1"/>
    <col min="14" max="14" width="18.42578125" customWidth="1"/>
    <col min="15" max="15" width="14.140625" customWidth="1"/>
    <col min="16" max="16" width="11.42578125" customWidth="1"/>
    <col min="19" max="19" width="10.42578125" style="187" customWidth="1"/>
    <col min="20" max="20" width="69.5703125" style="187" customWidth="1"/>
    <col min="21" max="21" width="20.85546875" style="187" customWidth="1"/>
    <col min="22" max="22" width="10.140625" style="187" customWidth="1"/>
    <col min="23" max="23" width="19.140625" style="187" customWidth="1"/>
    <col min="24" max="24" width="9.42578125" style="187" customWidth="1"/>
  </cols>
  <sheetData>
    <row r="1" spans="1:25" ht="45.75" customHeight="1" thickBot="1" x14ac:dyDescent="0.3">
      <c r="A1" s="1105" t="s">
        <v>1019</v>
      </c>
      <c r="B1" s="1105"/>
      <c r="C1" s="1105"/>
      <c r="D1" s="1105"/>
      <c r="E1" s="1105"/>
      <c r="F1" s="1105"/>
      <c r="G1" s="1105"/>
      <c r="H1" s="1105"/>
      <c r="J1" s="1094" t="s">
        <v>608</v>
      </c>
      <c r="K1" s="1095"/>
      <c r="L1" s="1095"/>
      <c r="M1" s="1095"/>
      <c r="N1" s="1095"/>
      <c r="O1" s="1095"/>
      <c r="P1" s="1095"/>
      <c r="Q1" s="1096"/>
      <c r="S1" s="1109" t="s">
        <v>963</v>
      </c>
      <c r="T1" s="1110"/>
      <c r="U1" s="1110"/>
      <c r="V1" s="1110"/>
      <c r="W1" s="1110"/>
      <c r="X1" s="1111"/>
    </row>
    <row r="2" spans="1:25" x14ac:dyDescent="0.25">
      <c r="A2" s="112"/>
      <c r="B2" s="112" t="s">
        <v>25</v>
      </c>
      <c r="C2" s="113" t="s">
        <v>18</v>
      </c>
      <c r="D2" s="112" t="s">
        <v>19</v>
      </c>
      <c r="E2" s="112" t="s">
        <v>20</v>
      </c>
      <c r="F2" s="112" t="s">
        <v>22</v>
      </c>
      <c r="G2" s="112" t="s">
        <v>21</v>
      </c>
      <c r="H2" s="112" t="s">
        <v>23</v>
      </c>
      <c r="J2" s="112"/>
      <c r="K2" s="112" t="s">
        <v>25</v>
      </c>
      <c r="L2" s="113" t="s">
        <v>18</v>
      </c>
      <c r="M2" s="112" t="s">
        <v>19</v>
      </c>
      <c r="N2" s="112" t="s">
        <v>20</v>
      </c>
      <c r="O2" s="112" t="s">
        <v>22</v>
      </c>
      <c r="P2" s="112" t="s">
        <v>21</v>
      </c>
      <c r="Q2" s="112" t="s">
        <v>23</v>
      </c>
      <c r="S2" s="1141" t="s">
        <v>951</v>
      </c>
      <c r="T2" s="1141" t="s">
        <v>952</v>
      </c>
      <c r="U2" s="1141" t="s">
        <v>953</v>
      </c>
      <c r="V2" s="1141" t="s">
        <v>954</v>
      </c>
      <c r="W2" s="1141" t="s">
        <v>955</v>
      </c>
      <c r="X2" s="1141" t="s">
        <v>956</v>
      </c>
    </row>
    <row r="3" spans="1:25" x14ac:dyDescent="0.25">
      <c r="A3" s="117">
        <v>1</v>
      </c>
      <c r="B3" s="118" t="s">
        <v>609</v>
      </c>
      <c r="C3" s="124" t="s">
        <v>610</v>
      </c>
      <c r="D3" s="119" t="s">
        <v>611</v>
      </c>
      <c r="E3" s="116" t="s">
        <v>2</v>
      </c>
      <c r="F3" s="120" t="s">
        <v>24</v>
      </c>
      <c r="G3" s="119" t="s">
        <v>3</v>
      </c>
      <c r="H3" s="118">
        <v>3890.125</v>
      </c>
      <c r="J3" s="117">
        <v>1</v>
      </c>
      <c r="K3" s="118" t="s">
        <v>609</v>
      </c>
      <c r="L3" s="124" t="s">
        <v>610</v>
      </c>
      <c r="M3" s="119" t="s">
        <v>611</v>
      </c>
      <c r="N3" s="116" t="s">
        <v>2</v>
      </c>
      <c r="O3" s="120" t="s">
        <v>24</v>
      </c>
      <c r="P3" s="119" t="s">
        <v>3</v>
      </c>
      <c r="Q3" s="118">
        <v>3890</v>
      </c>
      <c r="S3" s="1142"/>
      <c r="T3" s="1142"/>
      <c r="U3" s="1142"/>
      <c r="V3" s="1142"/>
      <c r="W3" s="1142"/>
      <c r="X3" s="1142"/>
    </row>
    <row r="4" spans="1:25" ht="15.75" x14ac:dyDescent="0.25">
      <c r="A4" s="117">
        <v>2</v>
      </c>
      <c r="B4" s="118" t="s">
        <v>609</v>
      </c>
      <c r="C4" s="124" t="s">
        <v>610</v>
      </c>
      <c r="D4" s="119" t="s">
        <v>612</v>
      </c>
      <c r="E4" s="119" t="s">
        <v>3</v>
      </c>
      <c r="F4" s="120" t="s">
        <v>24</v>
      </c>
      <c r="G4" s="119" t="s">
        <v>3</v>
      </c>
      <c r="H4" s="118">
        <v>1447.8</v>
      </c>
      <c r="J4" s="117">
        <v>2</v>
      </c>
      <c r="K4" s="118" t="s">
        <v>609</v>
      </c>
      <c r="L4" s="124" t="s">
        <v>610</v>
      </c>
      <c r="M4" s="119" t="s">
        <v>614</v>
      </c>
      <c r="N4" s="119" t="s">
        <v>8</v>
      </c>
      <c r="O4" s="120" t="s">
        <v>7</v>
      </c>
      <c r="P4" s="119" t="s">
        <v>8</v>
      </c>
      <c r="Q4" s="118">
        <v>1952</v>
      </c>
      <c r="S4" s="216">
        <v>1</v>
      </c>
      <c r="T4" s="124" t="s">
        <v>610</v>
      </c>
      <c r="U4" s="119" t="s">
        <v>611</v>
      </c>
      <c r="V4" s="489">
        <v>5548</v>
      </c>
      <c r="W4" s="215">
        <v>410.95</v>
      </c>
      <c r="X4" s="215">
        <v>13.5</v>
      </c>
    </row>
    <row r="5" spans="1:25" ht="15.75" x14ac:dyDescent="0.25">
      <c r="A5" s="117">
        <v>3</v>
      </c>
      <c r="B5" s="118" t="s">
        <v>609</v>
      </c>
      <c r="C5" s="124" t="s">
        <v>610</v>
      </c>
      <c r="D5" s="119" t="s">
        <v>613</v>
      </c>
      <c r="E5" s="119" t="s">
        <v>8</v>
      </c>
      <c r="F5" s="120" t="s">
        <v>7</v>
      </c>
      <c r="G5" s="119"/>
      <c r="H5" s="118">
        <v>1447.8</v>
      </c>
      <c r="J5" s="117">
        <v>3</v>
      </c>
      <c r="K5" s="118" t="s">
        <v>609</v>
      </c>
      <c r="L5" s="124" t="s">
        <v>610</v>
      </c>
      <c r="M5" s="119" t="s">
        <v>612</v>
      </c>
      <c r="N5" s="119" t="s">
        <v>3</v>
      </c>
      <c r="O5" s="120" t="s">
        <v>24</v>
      </c>
      <c r="P5" s="119" t="s">
        <v>3</v>
      </c>
      <c r="Q5" s="118">
        <v>1448</v>
      </c>
      <c r="S5" s="216">
        <v>2</v>
      </c>
      <c r="T5" s="123" t="s">
        <v>626</v>
      </c>
      <c r="U5" s="119" t="s">
        <v>645</v>
      </c>
      <c r="V5" s="489">
        <v>5387</v>
      </c>
      <c r="W5" s="215">
        <v>567.1</v>
      </c>
      <c r="X5" s="215">
        <v>9.5</v>
      </c>
    </row>
    <row r="6" spans="1:25" ht="15.75" x14ac:dyDescent="0.25">
      <c r="A6" s="117">
        <v>4</v>
      </c>
      <c r="B6" s="118" t="s">
        <v>609</v>
      </c>
      <c r="C6" s="124" t="s">
        <v>610</v>
      </c>
      <c r="D6" s="119" t="s">
        <v>614</v>
      </c>
      <c r="E6" s="119" t="s">
        <v>8</v>
      </c>
      <c r="F6" s="120" t="s">
        <v>7</v>
      </c>
      <c r="G6" s="119" t="s">
        <v>8</v>
      </c>
      <c r="H6" s="118">
        <v>1952.3999999999999</v>
      </c>
      <c r="J6" s="117">
        <v>4</v>
      </c>
      <c r="K6" s="118" t="s">
        <v>609</v>
      </c>
      <c r="L6" s="124" t="s">
        <v>610</v>
      </c>
      <c r="M6" s="119" t="s">
        <v>613</v>
      </c>
      <c r="N6" s="119" t="s">
        <v>8</v>
      </c>
      <c r="O6" s="120" t="s">
        <v>7</v>
      </c>
      <c r="P6" s="119"/>
      <c r="Q6" s="118">
        <v>1448</v>
      </c>
      <c r="S6" s="216">
        <v>3</v>
      </c>
      <c r="T6" s="123" t="s">
        <v>657</v>
      </c>
      <c r="U6" s="119" t="s">
        <v>658</v>
      </c>
      <c r="V6" s="489">
        <v>2874</v>
      </c>
      <c r="W6" s="215">
        <v>225.4</v>
      </c>
      <c r="X6" s="215">
        <v>12.75</v>
      </c>
    </row>
    <row r="7" spans="1:25" ht="15.75" x14ac:dyDescent="0.25">
      <c r="A7" s="117">
        <v>5</v>
      </c>
      <c r="B7" s="118" t="s">
        <v>609</v>
      </c>
      <c r="C7" s="124" t="s">
        <v>610</v>
      </c>
      <c r="D7" s="119" t="s">
        <v>615</v>
      </c>
      <c r="E7" s="119" t="s">
        <v>8</v>
      </c>
      <c r="F7" s="120" t="s">
        <v>7</v>
      </c>
      <c r="G7" s="119" t="s">
        <v>8</v>
      </c>
      <c r="H7" s="118">
        <v>1117.8</v>
      </c>
      <c r="J7" s="117">
        <v>5</v>
      </c>
      <c r="K7" s="118" t="s">
        <v>609</v>
      </c>
      <c r="L7" s="123" t="s">
        <v>657</v>
      </c>
      <c r="M7" s="119" t="s">
        <v>660</v>
      </c>
      <c r="N7" s="119" t="s">
        <v>8</v>
      </c>
      <c r="O7" s="121" t="s">
        <v>644</v>
      </c>
      <c r="P7" s="119" t="s">
        <v>543</v>
      </c>
      <c r="Q7" s="118">
        <v>1232</v>
      </c>
      <c r="S7" s="216">
        <v>4</v>
      </c>
      <c r="T7" s="123" t="s">
        <v>666</v>
      </c>
      <c r="U7" s="115" t="s">
        <v>667</v>
      </c>
      <c r="V7" s="489">
        <v>1801</v>
      </c>
      <c r="W7" s="215">
        <v>120.1</v>
      </c>
      <c r="X7" s="215">
        <v>15</v>
      </c>
    </row>
    <row r="8" spans="1:25" ht="15.75" x14ac:dyDescent="0.25">
      <c r="A8" s="117">
        <v>6</v>
      </c>
      <c r="B8" s="118" t="s">
        <v>609</v>
      </c>
      <c r="C8" s="124" t="s">
        <v>610</v>
      </c>
      <c r="D8" s="119" t="s">
        <v>616</v>
      </c>
      <c r="E8" s="119" t="s">
        <v>8</v>
      </c>
      <c r="F8" s="120" t="s">
        <v>7</v>
      </c>
      <c r="G8" s="119" t="s">
        <v>8</v>
      </c>
      <c r="H8" s="118">
        <v>1117.8</v>
      </c>
      <c r="J8" s="117">
        <v>6</v>
      </c>
      <c r="K8" s="118" t="s">
        <v>609</v>
      </c>
      <c r="L8" s="124" t="s">
        <v>610</v>
      </c>
      <c r="M8" s="119" t="s">
        <v>624</v>
      </c>
      <c r="N8" s="119" t="s">
        <v>14</v>
      </c>
      <c r="O8" s="121"/>
      <c r="P8" s="119"/>
      <c r="Q8" s="118">
        <v>1221</v>
      </c>
      <c r="S8" s="216">
        <v>5</v>
      </c>
      <c r="T8" s="123" t="s">
        <v>646</v>
      </c>
      <c r="U8" s="119" t="s">
        <v>647</v>
      </c>
      <c r="V8" s="489">
        <v>1699</v>
      </c>
      <c r="W8" s="215">
        <v>158</v>
      </c>
      <c r="X8" s="215">
        <v>10.75</v>
      </c>
    </row>
    <row r="9" spans="1:25" x14ac:dyDescent="0.25">
      <c r="A9" s="117">
        <v>7</v>
      </c>
      <c r="B9" s="118" t="s">
        <v>609</v>
      </c>
      <c r="C9" s="124" t="s">
        <v>610</v>
      </c>
      <c r="D9" s="119" t="s">
        <v>617</v>
      </c>
      <c r="E9" s="119" t="s">
        <v>8</v>
      </c>
      <c r="F9" s="120" t="s">
        <v>7</v>
      </c>
      <c r="G9" s="119"/>
      <c r="H9" s="118">
        <v>1162.8</v>
      </c>
      <c r="J9" s="117">
        <v>7</v>
      </c>
      <c r="K9" s="118" t="s">
        <v>609</v>
      </c>
      <c r="L9" s="124" t="s">
        <v>610</v>
      </c>
      <c r="M9" s="119" t="s">
        <v>618</v>
      </c>
      <c r="N9" s="119" t="s">
        <v>8</v>
      </c>
      <c r="O9" s="120" t="s">
        <v>7</v>
      </c>
      <c r="P9" s="119" t="s">
        <v>8</v>
      </c>
      <c r="Q9" s="118">
        <v>1183</v>
      </c>
      <c r="S9" s="202"/>
      <c r="T9" s="203"/>
      <c r="U9" s="204"/>
      <c r="V9" s="205">
        <f>SUM(V4:V8)</f>
        <v>17309</v>
      </c>
      <c r="W9" s="205"/>
      <c r="X9" s="205">
        <f>SUM(X4:X8)</f>
        <v>61.5</v>
      </c>
      <c r="Y9">
        <v>281.45</v>
      </c>
    </row>
    <row r="10" spans="1:25" x14ac:dyDescent="0.25">
      <c r="A10" s="117">
        <v>8</v>
      </c>
      <c r="B10" s="118" t="s">
        <v>609</v>
      </c>
      <c r="C10" s="124" t="s">
        <v>610</v>
      </c>
      <c r="D10" s="119" t="s">
        <v>618</v>
      </c>
      <c r="E10" s="119" t="s">
        <v>8</v>
      </c>
      <c r="F10" s="120" t="s">
        <v>7</v>
      </c>
      <c r="G10" s="119" t="s">
        <v>8</v>
      </c>
      <c r="H10" s="118">
        <v>1182.8</v>
      </c>
      <c r="J10" s="117">
        <v>8</v>
      </c>
      <c r="K10" s="118" t="s">
        <v>609</v>
      </c>
      <c r="L10" s="124" t="s">
        <v>610</v>
      </c>
      <c r="M10" s="119" t="s">
        <v>621</v>
      </c>
      <c r="N10" s="119" t="s">
        <v>14</v>
      </c>
      <c r="O10" s="121"/>
      <c r="P10" s="119"/>
      <c r="Q10" s="118">
        <v>1168</v>
      </c>
      <c r="S10" s="202"/>
      <c r="T10" s="203"/>
      <c r="U10" s="204"/>
      <c r="V10" s="205"/>
      <c r="W10" s="205"/>
      <c r="X10" s="205"/>
    </row>
    <row r="11" spans="1:25" x14ac:dyDescent="0.25">
      <c r="A11" s="117">
        <v>9</v>
      </c>
      <c r="B11" s="118" t="s">
        <v>609</v>
      </c>
      <c r="C11" s="124" t="s">
        <v>610</v>
      </c>
      <c r="D11" s="119" t="s">
        <v>619</v>
      </c>
      <c r="E11" s="119" t="s">
        <v>8</v>
      </c>
      <c r="F11" s="120" t="s">
        <v>7</v>
      </c>
      <c r="G11" s="119"/>
      <c r="H11" s="118">
        <v>1117.8</v>
      </c>
      <c r="J11" s="117">
        <v>9</v>
      </c>
      <c r="K11" s="118" t="s">
        <v>609</v>
      </c>
      <c r="L11" s="124" t="s">
        <v>610</v>
      </c>
      <c r="M11" s="119" t="s">
        <v>623</v>
      </c>
      <c r="N11" s="119" t="s">
        <v>14</v>
      </c>
      <c r="O11" s="119"/>
      <c r="P11" s="119"/>
      <c r="Q11" s="118">
        <v>1168</v>
      </c>
      <c r="S11" s="202"/>
      <c r="T11" s="203"/>
      <c r="U11" s="204"/>
      <c r="V11" s="205"/>
      <c r="W11" s="206"/>
      <c r="X11" s="205"/>
    </row>
    <row r="12" spans="1:25" x14ac:dyDescent="0.25">
      <c r="A12" s="117">
        <v>10</v>
      </c>
      <c r="B12" s="118" t="s">
        <v>609</v>
      </c>
      <c r="C12" s="124" t="s">
        <v>610</v>
      </c>
      <c r="D12" s="119" t="s">
        <v>620</v>
      </c>
      <c r="E12" s="119" t="s">
        <v>8</v>
      </c>
      <c r="F12" s="119" t="s">
        <v>625</v>
      </c>
      <c r="G12" s="119" t="s">
        <v>8</v>
      </c>
      <c r="H12" s="118">
        <v>1117.8</v>
      </c>
      <c r="J12" s="117">
        <v>10</v>
      </c>
      <c r="K12" s="118" t="s">
        <v>609</v>
      </c>
      <c r="L12" s="124" t="s">
        <v>610</v>
      </c>
      <c r="M12" s="119" t="s">
        <v>617</v>
      </c>
      <c r="N12" s="121" t="s">
        <v>8</v>
      </c>
      <c r="O12" s="122" t="s">
        <v>7</v>
      </c>
      <c r="P12" s="119"/>
      <c r="Q12" s="118">
        <v>1163</v>
      </c>
    </row>
    <row r="13" spans="1:25" ht="15.75" thickBot="1" x14ac:dyDescent="0.3">
      <c r="A13" s="117">
        <v>11</v>
      </c>
      <c r="B13" s="118" t="s">
        <v>609</v>
      </c>
      <c r="C13" s="124" t="s">
        <v>610</v>
      </c>
      <c r="D13" s="119" t="s">
        <v>621</v>
      </c>
      <c r="E13" s="121" t="s">
        <v>14</v>
      </c>
      <c r="F13" s="119"/>
      <c r="G13" s="119"/>
      <c r="H13" s="118">
        <v>1167.8</v>
      </c>
      <c r="J13" s="117">
        <v>11</v>
      </c>
      <c r="K13" s="118" t="s">
        <v>609</v>
      </c>
      <c r="L13" s="124" t="s">
        <v>610</v>
      </c>
      <c r="M13" s="119" t="s">
        <v>615</v>
      </c>
      <c r="N13" s="119" t="s">
        <v>8</v>
      </c>
      <c r="O13" s="120" t="s">
        <v>7</v>
      </c>
      <c r="P13" s="119" t="s">
        <v>8</v>
      </c>
      <c r="Q13" s="118">
        <v>1118</v>
      </c>
    </row>
    <row r="14" spans="1:25" x14ac:dyDescent="0.25">
      <c r="A14" s="117">
        <v>12</v>
      </c>
      <c r="B14" s="118" t="s">
        <v>609</v>
      </c>
      <c r="C14" s="124" t="s">
        <v>610</v>
      </c>
      <c r="D14" s="119" t="s">
        <v>622</v>
      </c>
      <c r="E14" s="119" t="s">
        <v>8</v>
      </c>
      <c r="F14" s="120" t="s">
        <v>7</v>
      </c>
      <c r="G14" s="119"/>
      <c r="H14" s="118">
        <v>1117.8</v>
      </c>
      <c r="J14" s="117">
        <v>12</v>
      </c>
      <c r="K14" s="118" t="s">
        <v>609</v>
      </c>
      <c r="L14" s="124" t="s">
        <v>610</v>
      </c>
      <c r="M14" s="119" t="s">
        <v>616</v>
      </c>
      <c r="N14" s="121" t="s">
        <v>8</v>
      </c>
      <c r="O14" s="122" t="s">
        <v>7</v>
      </c>
      <c r="P14" s="119" t="s">
        <v>8</v>
      </c>
      <c r="Q14" s="118">
        <v>1118</v>
      </c>
      <c r="S14" s="1131" t="s">
        <v>987</v>
      </c>
      <c r="T14" s="1132"/>
      <c r="U14" s="1132"/>
      <c r="V14" s="1132"/>
      <c r="W14" s="1132"/>
      <c r="X14" s="1133"/>
    </row>
    <row r="15" spans="1:25" x14ac:dyDescent="0.25">
      <c r="A15" s="117">
        <v>13</v>
      </c>
      <c r="B15" s="118" t="s">
        <v>609</v>
      </c>
      <c r="C15" s="124" t="s">
        <v>610</v>
      </c>
      <c r="D15" s="119" t="s">
        <v>623</v>
      </c>
      <c r="E15" s="121" t="s">
        <v>14</v>
      </c>
      <c r="F15" s="119"/>
      <c r="G15" s="119"/>
      <c r="H15" s="118">
        <v>1167.8</v>
      </c>
      <c r="J15" s="117">
        <v>13</v>
      </c>
      <c r="K15" s="118" t="s">
        <v>609</v>
      </c>
      <c r="L15" s="124" t="s">
        <v>610</v>
      </c>
      <c r="M15" s="119" t="s">
        <v>619</v>
      </c>
      <c r="N15" s="121" t="s">
        <v>8</v>
      </c>
      <c r="O15" s="122" t="s">
        <v>7</v>
      </c>
      <c r="P15" s="119"/>
      <c r="Q15" s="118">
        <v>1118</v>
      </c>
      <c r="S15" s="1134"/>
      <c r="T15" s="1090"/>
      <c r="U15" s="1090"/>
      <c r="V15" s="1090"/>
      <c r="W15" s="1090"/>
      <c r="X15" s="1135"/>
    </row>
    <row r="16" spans="1:25" ht="15.75" thickBot="1" x14ac:dyDescent="0.3">
      <c r="A16" s="117">
        <v>14</v>
      </c>
      <c r="B16" s="118" t="s">
        <v>609</v>
      </c>
      <c r="C16" s="124" t="s">
        <v>610</v>
      </c>
      <c r="D16" s="119" t="s">
        <v>624</v>
      </c>
      <c r="E16" s="121" t="s">
        <v>14</v>
      </c>
      <c r="F16" s="119"/>
      <c r="G16" s="119"/>
      <c r="H16" s="118">
        <v>1220.925</v>
      </c>
      <c r="J16" s="117">
        <v>14</v>
      </c>
      <c r="K16" s="118" t="s">
        <v>609</v>
      </c>
      <c r="L16" s="124" t="s">
        <v>610</v>
      </c>
      <c r="M16" s="119" t="s">
        <v>620</v>
      </c>
      <c r="N16" s="119" t="s">
        <v>8</v>
      </c>
      <c r="O16" s="119" t="s">
        <v>625</v>
      </c>
      <c r="P16" s="119" t="s">
        <v>8</v>
      </c>
      <c r="Q16" s="118">
        <v>1118</v>
      </c>
      <c r="S16" s="1136"/>
      <c r="T16" s="1137"/>
      <c r="U16" s="1137"/>
      <c r="V16" s="1137"/>
      <c r="W16" s="1137"/>
      <c r="X16" s="1138"/>
    </row>
    <row r="17" spans="1:24" x14ac:dyDescent="0.25">
      <c r="A17" s="117">
        <v>15</v>
      </c>
      <c r="B17" s="118" t="s">
        <v>609</v>
      </c>
      <c r="C17" s="123" t="s">
        <v>626</v>
      </c>
      <c r="D17" s="119" t="s">
        <v>645</v>
      </c>
      <c r="E17" s="119" t="s">
        <v>2</v>
      </c>
      <c r="F17" s="122" t="s">
        <v>24</v>
      </c>
      <c r="G17" s="119" t="s">
        <v>3</v>
      </c>
      <c r="H17" s="118">
        <v>2341</v>
      </c>
      <c r="J17" s="117">
        <v>15</v>
      </c>
      <c r="K17" s="118" t="s">
        <v>609</v>
      </c>
      <c r="L17" s="124" t="s">
        <v>610</v>
      </c>
      <c r="M17" s="119" t="s">
        <v>622</v>
      </c>
      <c r="N17" s="119" t="s">
        <v>8</v>
      </c>
      <c r="O17" s="122" t="s">
        <v>7</v>
      </c>
      <c r="P17" s="119"/>
      <c r="Q17" s="118">
        <v>1118</v>
      </c>
      <c r="S17" s="1141" t="s">
        <v>951</v>
      </c>
      <c r="T17" s="1141" t="s">
        <v>952</v>
      </c>
      <c r="U17" s="1141" t="s">
        <v>953</v>
      </c>
      <c r="V17" s="1141" t="s">
        <v>954</v>
      </c>
      <c r="W17" s="1141" t="s">
        <v>955</v>
      </c>
      <c r="X17" s="1141" t="s">
        <v>956</v>
      </c>
    </row>
    <row r="18" spans="1:24" x14ac:dyDescent="0.25">
      <c r="A18" s="117">
        <v>16</v>
      </c>
      <c r="B18" s="118" t="s">
        <v>609</v>
      </c>
      <c r="C18" s="123" t="s">
        <v>626</v>
      </c>
      <c r="D18" s="119" t="s">
        <v>627</v>
      </c>
      <c r="E18" s="119" t="s">
        <v>8</v>
      </c>
      <c r="F18" s="122" t="s">
        <v>7</v>
      </c>
      <c r="G18" s="119" t="s">
        <v>8</v>
      </c>
      <c r="H18" s="118">
        <v>925</v>
      </c>
      <c r="J18" s="117">
        <v>16</v>
      </c>
      <c r="K18" s="118" t="s">
        <v>609</v>
      </c>
      <c r="L18" s="123" t="s">
        <v>626</v>
      </c>
      <c r="M18" s="119" t="s">
        <v>628</v>
      </c>
      <c r="N18" s="119" t="s">
        <v>8</v>
      </c>
      <c r="O18" s="122" t="s">
        <v>7</v>
      </c>
      <c r="P18" s="119" t="s">
        <v>8</v>
      </c>
      <c r="Q18" s="118">
        <v>1090</v>
      </c>
      <c r="S18" s="1142"/>
      <c r="T18" s="1143"/>
      <c r="U18" s="1142"/>
      <c r="V18" s="1142"/>
      <c r="W18" s="1142"/>
      <c r="X18" s="1142"/>
    </row>
    <row r="19" spans="1:24" ht="15.75" x14ac:dyDescent="0.25">
      <c r="A19" s="117">
        <v>17</v>
      </c>
      <c r="B19" s="118" t="s">
        <v>609</v>
      </c>
      <c r="C19" s="123" t="s">
        <v>626</v>
      </c>
      <c r="D19" s="119" t="s">
        <v>628</v>
      </c>
      <c r="E19" s="119" t="s">
        <v>8</v>
      </c>
      <c r="F19" s="122" t="s">
        <v>7</v>
      </c>
      <c r="G19" s="119" t="s">
        <v>8</v>
      </c>
      <c r="H19" s="118">
        <v>1090</v>
      </c>
      <c r="J19" s="117">
        <v>17</v>
      </c>
      <c r="K19" s="118" t="s">
        <v>609</v>
      </c>
      <c r="L19" s="123" t="s">
        <v>626</v>
      </c>
      <c r="M19" s="119" t="s">
        <v>627</v>
      </c>
      <c r="N19" s="119" t="s">
        <v>8</v>
      </c>
      <c r="O19" s="122" t="s">
        <v>7</v>
      </c>
      <c r="P19" s="119" t="s">
        <v>8</v>
      </c>
      <c r="Q19" s="118">
        <v>925</v>
      </c>
      <c r="S19" s="490">
        <v>1</v>
      </c>
      <c r="T19" s="123" t="s">
        <v>626</v>
      </c>
      <c r="U19" s="491" t="s">
        <v>645</v>
      </c>
      <c r="V19" s="215">
        <v>5387</v>
      </c>
      <c r="W19" s="489">
        <v>567.1</v>
      </c>
      <c r="X19" s="215">
        <v>9.5</v>
      </c>
    </row>
    <row r="20" spans="1:24" ht="15.75" x14ac:dyDescent="0.25">
      <c r="A20" s="117">
        <v>18</v>
      </c>
      <c r="B20" s="118" t="s">
        <v>609</v>
      </c>
      <c r="C20" s="123" t="s">
        <v>626</v>
      </c>
      <c r="D20" s="119" t="s">
        <v>629</v>
      </c>
      <c r="E20" s="119" t="s">
        <v>8</v>
      </c>
      <c r="F20" s="119" t="s">
        <v>307</v>
      </c>
      <c r="G20" s="119" t="s">
        <v>8</v>
      </c>
      <c r="H20" s="118">
        <v>405</v>
      </c>
      <c r="J20" s="117">
        <v>18</v>
      </c>
      <c r="K20" s="118" t="s">
        <v>609</v>
      </c>
      <c r="L20" s="123" t="s">
        <v>626</v>
      </c>
      <c r="M20" s="119" t="s">
        <v>633</v>
      </c>
      <c r="N20" s="119" t="s">
        <v>14</v>
      </c>
      <c r="O20" s="119"/>
      <c r="P20" s="119"/>
      <c r="Q20" s="118">
        <v>900</v>
      </c>
      <c r="S20" s="216">
        <v>2</v>
      </c>
      <c r="T20" s="492" t="s">
        <v>610</v>
      </c>
      <c r="U20" s="119" t="s">
        <v>611</v>
      </c>
      <c r="V20" s="215">
        <v>5548</v>
      </c>
      <c r="W20" s="489">
        <v>410.9</v>
      </c>
      <c r="X20" s="215">
        <v>13.5</v>
      </c>
    </row>
    <row r="21" spans="1:24" ht="15.75" x14ac:dyDescent="0.25">
      <c r="A21" s="117">
        <v>19</v>
      </c>
      <c r="B21" s="118" t="s">
        <v>609</v>
      </c>
      <c r="C21" s="123" t="s">
        <v>626</v>
      </c>
      <c r="D21" s="119" t="s">
        <v>630</v>
      </c>
      <c r="E21" s="119" t="s">
        <v>638</v>
      </c>
      <c r="F21" s="119" t="s">
        <v>307</v>
      </c>
      <c r="G21" s="119" t="s">
        <v>8</v>
      </c>
      <c r="H21" s="118">
        <v>50</v>
      </c>
      <c r="J21" s="117">
        <v>19</v>
      </c>
      <c r="K21" s="118" t="s">
        <v>609</v>
      </c>
      <c r="L21" s="123" t="s">
        <v>626</v>
      </c>
      <c r="M21" s="119" t="s">
        <v>632</v>
      </c>
      <c r="N21" s="119" t="s">
        <v>122</v>
      </c>
      <c r="O21" s="119"/>
      <c r="P21" s="119"/>
      <c r="Q21" s="118">
        <v>830</v>
      </c>
      <c r="S21" s="216">
        <v>3</v>
      </c>
      <c r="T21" s="123" t="s">
        <v>657</v>
      </c>
      <c r="U21" s="119" t="s">
        <v>658</v>
      </c>
      <c r="V21" s="215">
        <v>2874</v>
      </c>
      <c r="W21" s="489">
        <v>225.4</v>
      </c>
      <c r="X21" s="215">
        <v>12.75</v>
      </c>
    </row>
    <row r="22" spans="1:24" ht="15.75" x14ac:dyDescent="0.25">
      <c r="A22" s="117">
        <v>20</v>
      </c>
      <c r="B22" s="118" t="s">
        <v>609</v>
      </c>
      <c r="C22" s="123" t="s">
        <v>626</v>
      </c>
      <c r="D22" s="119" t="s">
        <v>631</v>
      </c>
      <c r="E22" s="119" t="s">
        <v>638</v>
      </c>
      <c r="F22" s="119" t="s">
        <v>644</v>
      </c>
      <c r="G22" s="119" t="s">
        <v>8</v>
      </c>
      <c r="H22" s="118">
        <v>640</v>
      </c>
      <c r="J22" s="117">
        <v>20</v>
      </c>
      <c r="K22" s="118" t="s">
        <v>609</v>
      </c>
      <c r="L22" s="123" t="s">
        <v>626</v>
      </c>
      <c r="M22" s="119" t="s">
        <v>635</v>
      </c>
      <c r="N22" s="119" t="s">
        <v>14</v>
      </c>
      <c r="O22" s="119"/>
      <c r="P22" s="119"/>
      <c r="Q22" s="118">
        <v>715</v>
      </c>
      <c r="S22" s="216">
        <v>4</v>
      </c>
      <c r="T22" s="123" t="s">
        <v>646</v>
      </c>
      <c r="U22" s="119" t="s">
        <v>647</v>
      </c>
      <c r="V22" s="215">
        <v>1698</v>
      </c>
      <c r="W22" s="489">
        <v>158</v>
      </c>
      <c r="X22" s="215">
        <v>10.75</v>
      </c>
    </row>
    <row r="23" spans="1:24" ht="15.75" x14ac:dyDescent="0.25">
      <c r="A23" s="117">
        <v>21</v>
      </c>
      <c r="B23" s="118" t="s">
        <v>609</v>
      </c>
      <c r="C23" s="123" t="s">
        <v>626</v>
      </c>
      <c r="D23" s="119" t="s">
        <v>632</v>
      </c>
      <c r="E23" s="119" t="s">
        <v>122</v>
      </c>
      <c r="F23" s="119"/>
      <c r="G23" s="119"/>
      <c r="H23" s="118">
        <v>830</v>
      </c>
      <c r="J23" s="117">
        <v>21</v>
      </c>
      <c r="K23" s="118" t="s">
        <v>609</v>
      </c>
      <c r="L23" s="123" t="s">
        <v>646</v>
      </c>
      <c r="M23" s="119" t="s">
        <v>649</v>
      </c>
      <c r="N23" s="119" t="s">
        <v>77</v>
      </c>
      <c r="O23" s="119"/>
      <c r="P23" s="119"/>
      <c r="Q23" s="118">
        <v>703</v>
      </c>
      <c r="S23" s="216">
        <v>5</v>
      </c>
      <c r="T23" s="123" t="s">
        <v>666</v>
      </c>
      <c r="U23" s="115" t="s">
        <v>667</v>
      </c>
      <c r="V23" s="215">
        <v>1801</v>
      </c>
      <c r="W23" s="489">
        <v>120.1</v>
      </c>
      <c r="X23" s="215">
        <v>15</v>
      </c>
    </row>
    <row r="24" spans="1:24" x14ac:dyDescent="0.25">
      <c r="A24" s="117">
        <v>22</v>
      </c>
      <c r="B24" s="118" t="s">
        <v>609</v>
      </c>
      <c r="C24" s="123" t="s">
        <v>626</v>
      </c>
      <c r="D24" s="119" t="s">
        <v>633</v>
      </c>
      <c r="E24" s="119" t="s">
        <v>14</v>
      </c>
      <c r="F24" s="119"/>
      <c r="G24" s="119"/>
      <c r="H24" s="118">
        <v>900</v>
      </c>
      <c r="J24" s="117">
        <v>22</v>
      </c>
      <c r="K24" s="118" t="s">
        <v>609</v>
      </c>
      <c r="L24" s="123" t="s">
        <v>626</v>
      </c>
      <c r="M24" s="119" t="s">
        <v>631</v>
      </c>
      <c r="N24" s="119" t="s">
        <v>8</v>
      </c>
      <c r="O24" s="119" t="s">
        <v>644</v>
      </c>
      <c r="P24" s="119" t="s">
        <v>8</v>
      </c>
      <c r="Q24" s="118">
        <v>640</v>
      </c>
      <c r="S24"/>
      <c r="T24"/>
      <c r="U24"/>
      <c r="V24"/>
      <c r="W24"/>
      <c r="X24"/>
    </row>
    <row r="25" spans="1:24" x14ac:dyDescent="0.25">
      <c r="A25" s="117">
        <v>23</v>
      </c>
      <c r="B25" s="118" t="s">
        <v>609</v>
      </c>
      <c r="C25" s="123" t="s">
        <v>626</v>
      </c>
      <c r="D25" s="119" t="s">
        <v>634</v>
      </c>
      <c r="E25" s="119" t="s">
        <v>639</v>
      </c>
      <c r="F25" s="119"/>
      <c r="G25" s="119"/>
      <c r="H25" s="118">
        <v>50</v>
      </c>
      <c r="J25" s="117">
        <v>23</v>
      </c>
      <c r="K25" s="118" t="s">
        <v>609</v>
      </c>
      <c r="L25" s="123" t="s">
        <v>666</v>
      </c>
      <c r="M25" s="115" t="s">
        <v>678</v>
      </c>
      <c r="N25" s="115" t="s">
        <v>77</v>
      </c>
      <c r="O25" s="115"/>
      <c r="P25" s="115"/>
      <c r="Q25" s="114">
        <v>479</v>
      </c>
      <c r="S25"/>
      <c r="T25"/>
      <c r="U25"/>
      <c r="V25"/>
      <c r="W25"/>
      <c r="X25"/>
    </row>
    <row r="26" spans="1:24" x14ac:dyDescent="0.25">
      <c r="A26" s="117">
        <v>24</v>
      </c>
      <c r="B26" s="118" t="s">
        <v>609</v>
      </c>
      <c r="C26" s="123" t="s">
        <v>626</v>
      </c>
      <c r="D26" s="119" t="s">
        <v>635</v>
      </c>
      <c r="E26" s="119" t="s">
        <v>640</v>
      </c>
      <c r="F26" s="119"/>
      <c r="G26" s="119"/>
      <c r="H26" s="118">
        <v>715</v>
      </c>
      <c r="J26" s="117">
        <v>24</v>
      </c>
      <c r="K26" s="118" t="s">
        <v>609</v>
      </c>
      <c r="L26" s="123" t="s">
        <v>646</v>
      </c>
      <c r="M26" s="119" t="s">
        <v>647</v>
      </c>
      <c r="N26" s="119" t="s">
        <v>2</v>
      </c>
      <c r="O26" s="119" t="s">
        <v>656</v>
      </c>
      <c r="P26" s="119" t="s">
        <v>8</v>
      </c>
      <c r="Q26" s="118">
        <v>463</v>
      </c>
    </row>
    <row r="27" spans="1:24" x14ac:dyDescent="0.25">
      <c r="A27" s="117">
        <v>25</v>
      </c>
      <c r="B27" s="118" t="s">
        <v>609</v>
      </c>
      <c r="C27" s="123" t="s">
        <v>626</v>
      </c>
      <c r="D27" s="119" t="s">
        <v>636</v>
      </c>
      <c r="E27" s="119" t="s">
        <v>641</v>
      </c>
      <c r="F27" s="122" t="s">
        <v>7</v>
      </c>
      <c r="G27" s="119" t="s">
        <v>8</v>
      </c>
      <c r="H27" s="118">
        <v>0</v>
      </c>
      <c r="J27" s="117">
        <v>25</v>
      </c>
      <c r="K27" s="118" t="s">
        <v>609</v>
      </c>
      <c r="L27" s="123" t="s">
        <v>657</v>
      </c>
      <c r="M27" s="119" t="s">
        <v>659</v>
      </c>
      <c r="N27" s="119" t="s">
        <v>8</v>
      </c>
      <c r="O27" s="119" t="s">
        <v>644</v>
      </c>
      <c r="P27" s="119"/>
      <c r="Q27" s="118">
        <v>437</v>
      </c>
    </row>
    <row r="28" spans="1:24" x14ac:dyDescent="0.25">
      <c r="A28" s="117">
        <v>26</v>
      </c>
      <c r="B28" s="118" t="s">
        <v>609</v>
      </c>
      <c r="C28" s="123" t="s">
        <v>626</v>
      </c>
      <c r="D28" s="119" t="s">
        <v>637</v>
      </c>
      <c r="E28" s="119" t="s">
        <v>643</v>
      </c>
      <c r="F28" s="119"/>
      <c r="G28" s="119"/>
      <c r="H28" s="118">
        <v>0</v>
      </c>
      <c r="J28" s="117">
        <v>26</v>
      </c>
      <c r="K28" s="118" t="s">
        <v>609</v>
      </c>
      <c r="L28" s="123" t="s">
        <v>646</v>
      </c>
      <c r="M28" s="119" t="s">
        <v>648</v>
      </c>
      <c r="N28" s="119" t="s">
        <v>8</v>
      </c>
      <c r="O28" s="119" t="s">
        <v>656</v>
      </c>
      <c r="P28" s="119"/>
      <c r="Q28" s="118">
        <v>423</v>
      </c>
    </row>
    <row r="29" spans="1:24" x14ac:dyDescent="0.25">
      <c r="A29" s="117">
        <v>27</v>
      </c>
      <c r="B29" s="118" t="s">
        <v>609</v>
      </c>
      <c r="C29" s="123" t="s">
        <v>646</v>
      </c>
      <c r="D29" s="119" t="s">
        <v>647</v>
      </c>
      <c r="E29" s="119" t="s">
        <v>2</v>
      </c>
      <c r="F29" s="119" t="s">
        <v>656</v>
      </c>
      <c r="G29" s="119" t="s">
        <v>8</v>
      </c>
      <c r="H29" s="118">
        <v>462.75</v>
      </c>
      <c r="J29" s="117">
        <v>27</v>
      </c>
      <c r="K29" s="118" t="s">
        <v>609</v>
      </c>
      <c r="L29" s="123" t="s">
        <v>626</v>
      </c>
      <c r="M29" s="119" t="s">
        <v>629</v>
      </c>
      <c r="N29" s="119" t="s">
        <v>8</v>
      </c>
      <c r="O29" s="119" t="s">
        <v>11</v>
      </c>
      <c r="P29" s="119" t="s">
        <v>8</v>
      </c>
      <c r="Q29" s="118">
        <v>405</v>
      </c>
    </row>
    <row r="30" spans="1:24" x14ac:dyDescent="0.25">
      <c r="A30" s="117">
        <v>28</v>
      </c>
      <c r="B30" s="118" t="s">
        <v>609</v>
      </c>
      <c r="C30" s="123" t="s">
        <v>646</v>
      </c>
      <c r="D30" s="119" t="s">
        <v>648</v>
      </c>
      <c r="E30" s="119" t="s">
        <v>8</v>
      </c>
      <c r="F30" s="119" t="s">
        <v>656</v>
      </c>
      <c r="G30" s="119"/>
      <c r="H30" s="118">
        <v>422.75</v>
      </c>
      <c r="J30" s="117">
        <v>28</v>
      </c>
      <c r="K30" s="118" t="s">
        <v>609</v>
      </c>
      <c r="L30" s="123" t="s">
        <v>657</v>
      </c>
      <c r="M30" s="119" t="s">
        <v>658</v>
      </c>
      <c r="N30" s="119" t="s">
        <v>2</v>
      </c>
      <c r="O30" s="119" t="s">
        <v>644</v>
      </c>
      <c r="P30" s="119"/>
      <c r="Q30" s="118">
        <v>352</v>
      </c>
    </row>
    <row r="31" spans="1:24" x14ac:dyDescent="0.25">
      <c r="A31" s="117">
        <v>29</v>
      </c>
      <c r="B31" s="118" t="s">
        <v>609</v>
      </c>
      <c r="C31" s="123" t="s">
        <v>646</v>
      </c>
      <c r="D31" s="119" t="s">
        <v>649</v>
      </c>
      <c r="E31" s="119" t="s">
        <v>77</v>
      </c>
      <c r="F31" s="119"/>
      <c r="G31" s="119"/>
      <c r="H31" s="118">
        <v>702.75</v>
      </c>
      <c r="J31" s="117">
        <v>29</v>
      </c>
      <c r="K31" s="118" t="s">
        <v>609</v>
      </c>
      <c r="L31" s="123" t="s">
        <v>666</v>
      </c>
      <c r="M31" s="115" t="s">
        <v>667</v>
      </c>
      <c r="N31" s="119" t="s">
        <v>2</v>
      </c>
      <c r="O31" s="122" t="s">
        <v>24</v>
      </c>
      <c r="P31" s="115" t="s">
        <v>8</v>
      </c>
      <c r="Q31" s="114">
        <v>351</v>
      </c>
    </row>
    <row r="32" spans="1:24" x14ac:dyDescent="0.25">
      <c r="A32" s="117">
        <v>30</v>
      </c>
      <c r="B32" s="118" t="s">
        <v>609</v>
      </c>
      <c r="C32" s="123" t="s">
        <v>646</v>
      </c>
      <c r="D32" s="119" t="s">
        <v>650</v>
      </c>
      <c r="E32" s="119" t="s">
        <v>122</v>
      </c>
      <c r="F32" s="119"/>
      <c r="G32" s="119"/>
      <c r="H32" s="118">
        <v>62</v>
      </c>
      <c r="J32" s="117">
        <v>30</v>
      </c>
      <c r="K32" s="118" t="s">
        <v>609</v>
      </c>
      <c r="L32" s="123" t="s">
        <v>666</v>
      </c>
      <c r="M32" s="115" t="s">
        <v>668</v>
      </c>
      <c r="N32" s="115" t="s">
        <v>8</v>
      </c>
      <c r="O32" s="122" t="s">
        <v>7</v>
      </c>
      <c r="P32" s="115" t="s">
        <v>8</v>
      </c>
      <c r="Q32" s="114">
        <v>281</v>
      </c>
    </row>
    <row r="33" spans="1:17" x14ac:dyDescent="0.25">
      <c r="A33" s="117">
        <v>31</v>
      </c>
      <c r="B33" s="118" t="s">
        <v>609</v>
      </c>
      <c r="C33" s="123" t="s">
        <v>646</v>
      </c>
      <c r="D33" s="119" t="s">
        <v>651</v>
      </c>
      <c r="E33" s="119" t="s">
        <v>77</v>
      </c>
      <c r="F33" s="119"/>
      <c r="G33" s="119"/>
      <c r="H33" s="118">
        <v>142</v>
      </c>
      <c r="J33" s="117">
        <v>31</v>
      </c>
      <c r="K33" s="118" t="s">
        <v>609</v>
      </c>
      <c r="L33" s="123" t="s">
        <v>657</v>
      </c>
      <c r="M33" s="119" t="s">
        <v>661</v>
      </c>
      <c r="N33" s="119" t="s">
        <v>8</v>
      </c>
      <c r="O33" s="119" t="s">
        <v>644</v>
      </c>
      <c r="P33" s="119"/>
      <c r="Q33" s="118">
        <v>200</v>
      </c>
    </row>
    <row r="34" spans="1:17" x14ac:dyDescent="0.25">
      <c r="A34" s="117">
        <v>32</v>
      </c>
      <c r="B34" s="118" t="s">
        <v>609</v>
      </c>
      <c r="C34" s="123" t="s">
        <v>646</v>
      </c>
      <c r="D34" s="119" t="s">
        <v>652</v>
      </c>
      <c r="E34" s="119" t="s">
        <v>77</v>
      </c>
      <c r="F34" s="119"/>
      <c r="G34" s="119"/>
      <c r="H34" s="118">
        <v>130</v>
      </c>
      <c r="J34" s="117">
        <v>32</v>
      </c>
      <c r="K34" s="118" t="s">
        <v>609</v>
      </c>
      <c r="L34" s="123" t="s">
        <v>666</v>
      </c>
      <c r="M34" s="115" t="s">
        <v>669</v>
      </c>
      <c r="N34" s="115" t="s">
        <v>8</v>
      </c>
      <c r="O34" s="122" t="s">
        <v>7</v>
      </c>
      <c r="P34" s="115"/>
      <c r="Q34" s="114">
        <v>188</v>
      </c>
    </row>
    <row r="35" spans="1:17" x14ac:dyDescent="0.25">
      <c r="A35" s="117">
        <v>33</v>
      </c>
      <c r="B35" s="118" t="s">
        <v>609</v>
      </c>
      <c r="C35" s="123" t="s">
        <v>646</v>
      </c>
      <c r="D35" s="119" t="s">
        <v>653</v>
      </c>
      <c r="E35" s="119" t="s">
        <v>77</v>
      </c>
      <c r="F35" s="119"/>
      <c r="G35" s="119"/>
      <c r="H35" s="118">
        <v>0</v>
      </c>
      <c r="J35" s="117">
        <v>33</v>
      </c>
      <c r="K35" s="118" t="s">
        <v>609</v>
      </c>
      <c r="L35" s="123" t="s">
        <v>657</v>
      </c>
      <c r="M35" s="119" t="s">
        <v>662</v>
      </c>
      <c r="N35" s="119" t="s">
        <v>122</v>
      </c>
      <c r="O35" s="119"/>
      <c r="P35" s="119"/>
      <c r="Q35" s="118">
        <v>150</v>
      </c>
    </row>
    <row r="36" spans="1:17" x14ac:dyDescent="0.25">
      <c r="A36" s="117">
        <v>34</v>
      </c>
      <c r="B36" s="118" t="s">
        <v>609</v>
      </c>
      <c r="C36" s="123" t="s">
        <v>646</v>
      </c>
      <c r="D36" s="119" t="s">
        <v>654</v>
      </c>
      <c r="E36" s="119" t="s">
        <v>122</v>
      </c>
      <c r="F36" s="119"/>
      <c r="G36" s="119"/>
      <c r="H36" s="118">
        <v>0</v>
      </c>
      <c r="J36" s="117">
        <v>34</v>
      </c>
      <c r="K36" s="118" t="s">
        <v>609</v>
      </c>
      <c r="L36" s="123" t="s">
        <v>646</v>
      </c>
      <c r="M36" s="119" t="s">
        <v>651</v>
      </c>
      <c r="N36" s="119" t="s">
        <v>77</v>
      </c>
      <c r="O36" s="119"/>
      <c r="P36" s="119"/>
      <c r="Q36" s="118">
        <v>142</v>
      </c>
    </row>
    <row r="37" spans="1:17" x14ac:dyDescent="0.25">
      <c r="A37" s="117">
        <v>35</v>
      </c>
      <c r="B37" s="118" t="s">
        <v>609</v>
      </c>
      <c r="C37" s="123" t="s">
        <v>646</v>
      </c>
      <c r="D37" s="119" t="s">
        <v>655</v>
      </c>
      <c r="E37" s="119" t="s">
        <v>77</v>
      </c>
      <c r="F37" s="119" t="s">
        <v>11</v>
      </c>
      <c r="G37" s="119"/>
      <c r="H37" s="118">
        <v>0</v>
      </c>
      <c r="J37" s="117">
        <v>35</v>
      </c>
      <c r="K37" s="118" t="s">
        <v>609</v>
      </c>
      <c r="L37" s="123" t="s">
        <v>657</v>
      </c>
      <c r="M37" s="119" t="s">
        <v>665</v>
      </c>
      <c r="N37" s="119" t="s">
        <v>14</v>
      </c>
      <c r="O37" s="119"/>
      <c r="P37" s="119"/>
      <c r="Q37" s="118">
        <v>140</v>
      </c>
    </row>
    <row r="38" spans="1:17" x14ac:dyDescent="0.25">
      <c r="A38" s="117">
        <v>36</v>
      </c>
      <c r="B38" s="118" t="s">
        <v>609</v>
      </c>
      <c r="C38" s="123" t="s">
        <v>657</v>
      </c>
      <c r="D38" s="119" t="s">
        <v>658</v>
      </c>
      <c r="E38" s="119" t="s">
        <v>2</v>
      </c>
      <c r="F38" s="119" t="s">
        <v>644</v>
      </c>
      <c r="G38" s="119"/>
      <c r="H38" s="118">
        <v>351.75</v>
      </c>
      <c r="J38" s="117">
        <v>36</v>
      </c>
      <c r="K38" s="118" t="s">
        <v>609</v>
      </c>
      <c r="L38" s="123" t="s">
        <v>646</v>
      </c>
      <c r="M38" s="119" t="s">
        <v>652</v>
      </c>
      <c r="N38" s="119" t="s">
        <v>77</v>
      </c>
      <c r="O38" s="119"/>
      <c r="P38" s="119"/>
      <c r="Q38" s="118">
        <v>130</v>
      </c>
    </row>
    <row r="39" spans="1:17" x14ac:dyDescent="0.25">
      <c r="A39" s="117">
        <v>37</v>
      </c>
      <c r="B39" s="118" t="s">
        <v>609</v>
      </c>
      <c r="C39" s="123" t="s">
        <v>657</v>
      </c>
      <c r="D39" s="119" t="s">
        <v>659</v>
      </c>
      <c r="E39" s="119" t="s">
        <v>8</v>
      </c>
      <c r="F39" s="119" t="s">
        <v>644</v>
      </c>
      <c r="G39" s="119"/>
      <c r="H39" s="118">
        <v>436.75</v>
      </c>
      <c r="J39" s="117">
        <v>37</v>
      </c>
      <c r="K39" s="118" t="s">
        <v>609</v>
      </c>
      <c r="L39" s="123" t="s">
        <v>657</v>
      </c>
      <c r="M39" s="119" t="s">
        <v>663</v>
      </c>
      <c r="N39" s="119" t="s">
        <v>14</v>
      </c>
      <c r="O39" s="119"/>
      <c r="P39" s="119"/>
      <c r="Q39" s="118">
        <v>100</v>
      </c>
    </row>
    <row r="40" spans="1:17" x14ac:dyDescent="0.25">
      <c r="A40" s="117">
        <v>38</v>
      </c>
      <c r="B40" s="118" t="s">
        <v>609</v>
      </c>
      <c r="C40" s="123" t="s">
        <v>657</v>
      </c>
      <c r="D40" s="119" t="s">
        <v>660</v>
      </c>
      <c r="E40" s="119" t="s">
        <v>8</v>
      </c>
      <c r="F40" s="119" t="s">
        <v>644</v>
      </c>
      <c r="G40" s="119" t="s">
        <v>543</v>
      </c>
      <c r="H40" s="118">
        <v>1231.75</v>
      </c>
      <c r="J40" s="117">
        <v>38</v>
      </c>
      <c r="K40" s="118" t="s">
        <v>609</v>
      </c>
      <c r="L40" s="123" t="s">
        <v>646</v>
      </c>
      <c r="M40" s="119" t="s">
        <v>650</v>
      </c>
      <c r="N40" s="119" t="s">
        <v>122</v>
      </c>
      <c r="O40" s="119"/>
      <c r="P40" s="119"/>
      <c r="Q40" s="118">
        <v>62</v>
      </c>
    </row>
    <row r="41" spans="1:17" x14ac:dyDescent="0.25">
      <c r="A41" s="117">
        <v>39</v>
      </c>
      <c r="B41" s="118" t="s">
        <v>609</v>
      </c>
      <c r="C41" s="123" t="s">
        <v>657</v>
      </c>
      <c r="D41" s="119" t="s">
        <v>661</v>
      </c>
      <c r="E41" s="119" t="s">
        <v>8</v>
      </c>
      <c r="F41" s="119" t="s">
        <v>644</v>
      </c>
      <c r="G41" s="119"/>
      <c r="H41" s="118">
        <v>200</v>
      </c>
      <c r="J41" s="117">
        <v>39</v>
      </c>
      <c r="K41" s="118" t="s">
        <v>609</v>
      </c>
      <c r="L41" s="123" t="s">
        <v>666</v>
      </c>
      <c r="M41" s="115" t="s">
        <v>676</v>
      </c>
      <c r="N41" s="115" t="s">
        <v>77</v>
      </c>
      <c r="O41" s="115"/>
      <c r="P41" s="115"/>
      <c r="Q41" s="114">
        <v>59</v>
      </c>
    </row>
    <row r="42" spans="1:17" x14ac:dyDescent="0.25">
      <c r="A42" s="117">
        <v>40</v>
      </c>
      <c r="B42" s="118" t="s">
        <v>609</v>
      </c>
      <c r="C42" s="123" t="s">
        <v>657</v>
      </c>
      <c r="D42" s="119" t="s">
        <v>662</v>
      </c>
      <c r="E42" s="119" t="s">
        <v>122</v>
      </c>
      <c r="F42" s="119"/>
      <c r="G42" s="119"/>
      <c r="H42" s="118">
        <v>150</v>
      </c>
      <c r="J42" s="117">
        <v>40</v>
      </c>
      <c r="K42" s="118" t="s">
        <v>609</v>
      </c>
      <c r="L42" s="123" t="s">
        <v>666</v>
      </c>
      <c r="M42" s="115" t="s">
        <v>673</v>
      </c>
      <c r="N42" s="115" t="s">
        <v>8</v>
      </c>
      <c r="O42" s="115" t="s">
        <v>625</v>
      </c>
      <c r="P42" s="115" t="s">
        <v>381</v>
      </c>
      <c r="Q42" s="114">
        <v>59</v>
      </c>
    </row>
    <row r="43" spans="1:17" x14ac:dyDescent="0.25">
      <c r="A43" s="117">
        <v>41</v>
      </c>
      <c r="B43" s="118" t="s">
        <v>609</v>
      </c>
      <c r="C43" s="123" t="s">
        <v>657</v>
      </c>
      <c r="D43" s="119" t="s">
        <v>663</v>
      </c>
      <c r="E43" s="119" t="s">
        <v>14</v>
      </c>
      <c r="F43" s="119"/>
      <c r="G43" s="119"/>
      <c r="H43" s="118">
        <v>100</v>
      </c>
      <c r="J43" s="117">
        <v>41</v>
      </c>
      <c r="K43" s="118" t="s">
        <v>609</v>
      </c>
      <c r="L43" s="123" t="s">
        <v>666</v>
      </c>
      <c r="M43" s="115" t="s">
        <v>679</v>
      </c>
      <c r="N43" s="115" t="s">
        <v>77</v>
      </c>
      <c r="O43" s="115"/>
      <c r="P43" s="115"/>
      <c r="Q43" s="114">
        <v>52</v>
      </c>
    </row>
    <row r="44" spans="1:17" x14ac:dyDescent="0.25">
      <c r="A44" s="117">
        <v>42</v>
      </c>
      <c r="B44" s="118" t="s">
        <v>609</v>
      </c>
      <c r="C44" s="123" t="s">
        <v>657</v>
      </c>
      <c r="D44" s="119" t="s">
        <v>664</v>
      </c>
      <c r="E44" s="119" t="s">
        <v>14</v>
      </c>
      <c r="F44" s="119"/>
      <c r="G44" s="119"/>
      <c r="H44" s="118">
        <v>50</v>
      </c>
      <c r="J44" s="117">
        <v>42</v>
      </c>
      <c r="K44" s="118" t="s">
        <v>609</v>
      </c>
      <c r="L44" s="123" t="s">
        <v>626</v>
      </c>
      <c r="M44" s="119" t="s">
        <v>630</v>
      </c>
      <c r="N44" s="119" t="s">
        <v>8</v>
      </c>
      <c r="O44" s="119" t="s">
        <v>307</v>
      </c>
      <c r="P44" s="119" t="s">
        <v>8</v>
      </c>
      <c r="Q44" s="118">
        <v>50</v>
      </c>
    </row>
    <row r="45" spans="1:17" x14ac:dyDescent="0.25">
      <c r="A45" s="117">
        <v>43</v>
      </c>
      <c r="B45" s="118" t="s">
        <v>609</v>
      </c>
      <c r="C45" s="123" t="s">
        <v>657</v>
      </c>
      <c r="D45" s="119" t="s">
        <v>665</v>
      </c>
      <c r="E45" s="119" t="s">
        <v>14</v>
      </c>
      <c r="F45" s="119"/>
      <c r="G45" s="119"/>
      <c r="H45" s="118">
        <v>140</v>
      </c>
      <c r="J45" s="117">
        <v>43</v>
      </c>
      <c r="K45" s="118" t="s">
        <v>609</v>
      </c>
      <c r="L45" s="123" t="s">
        <v>626</v>
      </c>
      <c r="M45" s="119" t="s">
        <v>634</v>
      </c>
      <c r="N45" s="119" t="s">
        <v>14</v>
      </c>
      <c r="O45" s="119"/>
      <c r="P45" s="119"/>
      <c r="Q45" s="118">
        <v>50</v>
      </c>
    </row>
    <row r="46" spans="1:17" x14ac:dyDescent="0.25">
      <c r="A46" s="117">
        <v>44</v>
      </c>
      <c r="B46" s="118" t="s">
        <v>609</v>
      </c>
      <c r="C46" s="123" t="s">
        <v>666</v>
      </c>
      <c r="D46" s="115" t="s">
        <v>667</v>
      </c>
      <c r="E46" s="119" t="s">
        <v>2</v>
      </c>
      <c r="F46" s="122" t="s">
        <v>24</v>
      </c>
      <c r="G46" s="115" t="s">
        <v>8</v>
      </c>
      <c r="H46" s="114">
        <v>350.8</v>
      </c>
      <c r="J46" s="117">
        <v>44</v>
      </c>
      <c r="K46" s="118" t="s">
        <v>609</v>
      </c>
      <c r="L46" s="123" t="s">
        <v>657</v>
      </c>
      <c r="M46" s="119" t="s">
        <v>664</v>
      </c>
      <c r="N46" s="119" t="s">
        <v>14</v>
      </c>
      <c r="O46" s="119"/>
      <c r="P46" s="119"/>
      <c r="Q46" s="118">
        <v>50</v>
      </c>
    </row>
    <row r="47" spans="1:17" x14ac:dyDescent="0.25">
      <c r="A47" s="117">
        <v>45</v>
      </c>
      <c r="B47" s="118" t="s">
        <v>609</v>
      </c>
      <c r="C47" s="123" t="s">
        <v>666</v>
      </c>
      <c r="D47" s="115" t="s">
        <v>668</v>
      </c>
      <c r="E47" s="115" t="s">
        <v>8</v>
      </c>
      <c r="F47" s="122" t="s">
        <v>7</v>
      </c>
      <c r="G47" s="115" t="s">
        <v>8</v>
      </c>
      <c r="H47" s="114">
        <v>280.5</v>
      </c>
      <c r="J47" s="117">
        <v>45</v>
      </c>
      <c r="K47" s="118" t="s">
        <v>609</v>
      </c>
      <c r="L47" s="123" t="s">
        <v>666</v>
      </c>
      <c r="M47" s="115" t="s">
        <v>674</v>
      </c>
      <c r="N47" s="115" t="s">
        <v>152</v>
      </c>
      <c r="O47" s="115"/>
      <c r="P47" s="115"/>
      <c r="Q47" s="114">
        <v>27</v>
      </c>
    </row>
    <row r="48" spans="1:17" x14ac:dyDescent="0.25">
      <c r="A48" s="117">
        <v>46</v>
      </c>
      <c r="B48" s="118" t="s">
        <v>609</v>
      </c>
      <c r="C48" s="123" t="s">
        <v>666</v>
      </c>
      <c r="D48" s="115" t="s">
        <v>669</v>
      </c>
      <c r="E48" s="115" t="s">
        <v>8</v>
      </c>
      <c r="F48" s="122" t="s">
        <v>7</v>
      </c>
      <c r="G48" s="115"/>
      <c r="H48" s="114">
        <v>187.75</v>
      </c>
      <c r="J48" s="117">
        <v>46</v>
      </c>
      <c r="K48" s="118" t="s">
        <v>609</v>
      </c>
      <c r="L48" s="123" t="s">
        <v>666</v>
      </c>
      <c r="M48" s="115" t="s">
        <v>670</v>
      </c>
      <c r="N48" s="115" t="s">
        <v>8</v>
      </c>
      <c r="O48" s="115" t="s">
        <v>625</v>
      </c>
      <c r="P48" s="115" t="s">
        <v>381</v>
      </c>
      <c r="Q48" s="114">
        <v>22</v>
      </c>
    </row>
    <row r="49" spans="1:17" x14ac:dyDescent="0.25">
      <c r="A49" s="117">
        <v>47</v>
      </c>
      <c r="B49" s="118" t="s">
        <v>609</v>
      </c>
      <c r="C49" s="123" t="s">
        <v>666</v>
      </c>
      <c r="D49" s="115" t="s">
        <v>670</v>
      </c>
      <c r="E49" s="115" t="s">
        <v>8</v>
      </c>
      <c r="F49" s="115" t="s">
        <v>625</v>
      </c>
      <c r="G49" s="115" t="s">
        <v>381</v>
      </c>
      <c r="H49" s="114">
        <v>22.5</v>
      </c>
      <c r="J49" s="117">
        <v>47</v>
      </c>
      <c r="K49" s="118" t="s">
        <v>609</v>
      </c>
      <c r="L49" s="123" t="s">
        <v>666</v>
      </c>
      <c r="M49" s="115" t="s">
        <v>671</v>
      </c>
      <c r="N49" s="115" t="s">
        <v>8</v>
      </c>
      <c r="O49" s="115" t="s">
        <v>625</v>
      </c>
      <c r="P49" s="115" t="s">
        <v>8</v>
      </c>
      <c r="Q49" s="114">
        <v>22</v>
      </c>
    </row>
    <row r="50" spans="1:17" x14ac:dyDescent="0.25">
      <c r="A50" s="117">
        <v>48</v>
      </c>
      <c r="B50" s="118" t="s">
        <v>609</v>
      </c>
      <c r="C50" s="123" t="s">
        <v>666</v>
      </c>
      <c r="D50" s="115" t="s">
        <v>671</v>
      </c>
      <c r="E50" s="115" t="s">
        <v>8</v>
      </c>
      <c r="F50" s="115" t="s">
        <v>625</v>
      </c>
      <c r="G50" s="115" t="s">
        <v>8</v>
      </c>
      <c r="H50" s="114">
        <v>22.5</v>
      </c>
      <c r="J50" s="117">
        <v>48</v>
      </c>
      <c r="K50" s="118" t="s">
        <v>609</v>
      </c>
      <c r="L50" s="123" t="s">
        <v>666</v>
      </c>
      <c r="M50" s="115" t="s">
        <v>672</v>
      </c>
      <c r="N50" s="115" t="s">
        <v>8</v>
      </c>
      <c r="O50" s="115" t="s">
        <v>988</v>
      </c>
      <c r="P50" s="115" t="s">
        <v>8</v>
      </c>
      <c r="Q50" s="114">
        <v>22</v>
      </c>
    </row>
    <row r="51" spans="1:17" x14ac:dyDescent="0.25">
      <c r="A51" s="117">
        <v>49</v>
      </c>
      <c r="B51" s="118" t="s">
        <v>609</v>
      </c>
      <c r="C51" s="123" t="s">
        <v>666</v>
      </c>
      <c r="D51" s="115" t="s">
        <v>672</v>
      </c>
      <c r="E51" s="115" t="s">
        <v>8</v>
      </c>
      <c r="F51" s="115" t="s">
        <v>680</v>
      </c>
      <c r="G51" s="115" t="s">
        <v>8</v>
      </c>
      <c r="H51" s="114">
        <v>22.5</v>
      </c>
      <c r="J51" s="117">
        <v>49</v>
      </c>
      <c r="K51" s="118" t="s">
        <v>609</v>
      </c>
      <c r="L51" s="123" t="s">
        <v>666</v>
      </c>
      <c r="M51" s="115" t="s">
        <v>677</v>
      </c>
      <c r="N51" s="115" t="s">
        <v>77</v>
      </c>
      <c r="O51" s="115"/>
      <c r="P51" s="115"/>
      <c r="Q51" s="114">
        <v>22</v>
      </c>
    </row>
    <row r="52" spans="1:17" x14ac:dyDescent="0.25">
      <c r="A52" s="117">
        <v>50</v>
      </c>
      <c r="B52" s="118" t="s">
        <v>609</v>
      </c>
      <c r="C52" s="123" t="s">
        <v>666</v>
      </c>
      <c r="D52" s="115" t="s">
        <v>673</v>
      </c>
      <c r="E52" s="115" t="s">
        <v>8</v>
      </c>
      <c r="F52" s="115" t="s">
        <v>625</v>
      </c>
      <c r="G52" s="115" t="s">
        <v>381</v>
      </c>
      <c r="H52" s="114">
        <v>58.84</v>
      </c>
      <c r="J52" s="117">
        <v>50</v>
      </c>
      <c r="K52" s="118" t="s">
        <v>609</v>
      </c>
      <c r="L52" s="123" t="s">
        <v>666</v>
      </c>
      <c r="M52" s="115" t="s">
        <v>675</v>
      </c>
      <c r="N52" s="115" t="s">
        <v>77</v>
      </c>
      <c r="O52" s="115"/>
      <c r="P52" s="115"/>
      <c r="Q52" s="114">
        <v>9</v>
      </c>
    </row>
    <row r="53" spans="1:17" x14ac:dyDescent="0.25">
      <c r="A53" s="117">
        <v>51</v>
      </c>
      <c r="B53" s="118" t="s">
        <v>609</v>
      </c>
      <c r="C53" s="123" t="s">
        <v>666</v>
      </c>
      <c r="D53" s="115" t="s">
        <v>674</v>
      </c>
      <c r="E53" s="115" t="s">
        <v>152</v>
      </c>
      <c r="F53" s="115"/>
      <c r="G53" s="115"/>
      <c r="H53" s="114">
        <v>27.5</v>
      </c>
      <c r="J53" s="117">
        <v>51</v>
      </c>
      <c r="K53" s="118" t="s">
        <v>609</v>
      </c>
      <c r="L53" s="123" t="s">
        <v>626</v>
      </c>
      <c r="M53" s="119" t="s">
        <v>636</v>
      </c>
      <c r="N53" s="119" t="s">
        <v>8</v>
      </c>
      <c r="O53" s="122" t="s">
        <v>7</v>
      </c>
      <c r="P53" s="119" t="s">
        <v>8</v>
      </c>
      <c r="Q53" s="118">
        <v>0</v>
      </c>
    </row>
    <row r="54" spans="1:17" x14ac:dyDescent="0.25">
      <c r="A54" s="117">
        <v>52</v>
      </c>
      <c r="B54" s="118" t="s">
        <v>609</v>
      </c>
      <c r="C54" s="123" t="s">
        <v>666</v>
      </c>
      <c r="D54" s="115" t="s">
        <v>675</v>
      </c>
      <c r="E54" s="115" t="s">
        <v>77</v>
      </c>
      <c r="F54" s="115"/>
      <c r="G54" s="115"/>
      <c r="H54" s="114">
        <v>8.9</v>
      </c>
      <c r="J54" s="117">
        <v>52</v>
      </c>
      <c r="K54" s="118" t="s">
        <v>609</v>
      </c>
      <c r="L54" s="123" t="s">
        <v>626</v>
      </c>
      <c r="M54" s="119" t="s">
        <v>637</v>
      </c>
      <c r="N54" s="119" t="s">
        <v>989</v>
      </c>
      <c r="O54" s="119"/>
      <c r="P54" s="119"/>
      <c r="Q54" s="118">
        <v>0</v>
      </c>
    </row>
    <row r="55" spans="1:17" x14ac:dyDescent="0.25">
      <c r="A55" s="117">
        <v>53</v>
      </c>
      <c r="B55" s="118" t="s">
        <v>609</v>
      </c>
      <c r="C55" s="123" t="s">
        <v>666</v>
      </c>
      <c r="D55" s="115" t="s">
        <v>676</v>
      </c>
      <c r="E55" s="115" t="s">
        <v>77</v>
      </c>
      <c r="F55" s="115"/>
      <c r="G55" s="115"/>
      <c r="H55" s="114">
        <v>58.9</v>
      </c>
      <c r="J55" s="117">
        <v>53</v>
      </c>
      <c r="K55" s="118" t="s">
        <v>609</v>
      </c>
      <c r="L55" s="123" t="s">
        <v>646</v>
      </c>
      <c r="M55" s="119" t="s">
        <v>653</v>
      </c>
      <c r="N55" s="119" t="s">
        <v>77</v>
      </c>
      <c r="O55" s="119"/>
      <c r="P55" s="119"/>
      <c r="Q55" s="118">
        <v>0</v>
      </c>
    </row>
    <row r="56" spans="1:17" x14ac:dyDescent="0.25">
      <c r="A56" s="117">
        <v>54</v>
      </c>
      <c r="B56" s="118" t="s">
        <v>609</v>
      </c>
      <c r="C56" s="123" t="s">
        <v>666</v>
      </c>
      <c r="D56" s="115" t="s">
        <v>677</v>
      </c>
      <c r="E56" s="115" t="s">
        <v>77</v>
      </c>
      <c r="F56" s="115"/>
      <c r="G56" s="115"/>
      <c r="H56" s="114">
        <v>22.5</v>
      </c>
      <c r="J56" s="117">
        <v>54</v>
      </c>
      <c r="K56" s="118" t="s">
        <v>609</v>
      </c>
      <c r="L56" s="123" t="s">
        <v>646</v>
      </c>
      <c r="M56" s="119" t="s">
        <v>654</v>
      </c>
      <c r="N56" s="119" t="s">
        <v>122</v>
      </c>
      <c r="O56" s="119"/>
      <c r="P56" s="119"/>
      <c r="Q56" s="118">
        <v>0</v>
      </c>
    </row>
    <row r="57" spans="1:17" x14ac:dyDescent="0.25">
      <c r="A57" s="117">
        <v>55</v>
      </c>
      <c r="B57" s="118" t="s">
        <v>609</v>
      </c>
      <c r="C57" s="123" t="s">
        <v>666</v>
      </c>
      <c r="D57" s="115" t="s">
        <v>678</v>
      </c>
      <c r="E57" s="115" t="s">
        <v>77</v>
      </c>
      <c r="F57" s="115"/>
      <c r="G57" s="115"/>
      <c r="H57" s="114">
        <v>478.9</v>
      </c>
      <c r="J57" s="117">
        <v>55</v>
      </c>
      <c r="K57" s="118" t="s">
        <v>609</v>
      </c>
      <c r="L57" s="123" t="s">
        <v>646</v>
      </c>
      <c r="M57" s="119" t="s">
        <v>655</v>
      </c>
      <c r="N57" s="119" t="s">
        <v>77</v>
      </c>
      <c r="O57" s="119" t="s">
        <v>11</v>
      </c>
      <c r="P57" s="119"/>
      <c r="Q57" s="118">
        <v>0</v>
      </c>
    </row>
    <row r="58" spans="1:17" x14ac:dyDescent="0.25">
      <c r="A58" s="117">
        <v>56</v>
      </c>
      <c r="B58" s="118" t="s">
        <v>609</v>
      </c>
      <c r="C58" s="123" t="s">
        <v>666</v>
      </c>
      <c r="D58" s="115" t="s">
        <v>679</v>
      </c>
      <c r="E58" s="115" t="s">
        <v>77</v>
      </c>
      <c r="F58" s="115"/>
      <c r="G58" s="115"/>
      <c r="H58" s="114">
        <v>52.5</v>
      </c>
    </row>
    <row r="59" spans="1:17" x14ac:dyDescent="0.25">
      <c r="A59" s="127"/>
      <c r="B59" s="128"/>
      <c r="C59" s="125"/>
      <c r="D59" s="126"/>
      <c r="E59" s="126"/>
      <c r="F59" s="126"/>
      <c r="G59" s="126"/>
      <c r="H59" s="33"/>
    </row>
    <row r="60" spans="1:17" x14ac:dyDescent="0.25">
      <c r="A60" s="127"/>
      <c r="B60" s="127"/>
    </row>
    <row r="61" spans="1:17" ht="18.75" x14ac:dyDescent="0.25">
      <c r="J61" s="1094" t="s">
        <v>608</v>
      </c>
      <c r="K61" s="1095"/>
      <c r="L61" s="1095"/>
      <c r="M61" s="1095"/>
      <c r="N61" s="1095"/>
      <c r="O61" s="1095"/>
      <c r="P61" s="1095"/>
      <c r="Q61" s="1096"/>
    </row>
    <row r="62" spans="1:17" ht="18.75" x14ac:dyDescent="0.25">
      <c r="A62" s="1094" t="s">
        <v>608</v>
      </c>
      <c r="B62" s="1095"/>
      <c r="C62" s="1095"/>
      <c r="D62" s="1095"/>
      <c r="E62" s="1095"/>
      <c r="F62" s="1095"/>
      <c r="G62" s="1095"/>
      <c r="H62" s="1096"/>
      <c r="J62" s="1091" t="s">
        <v>104</v>
      </c>
      <c r="K62" s="1092"/>
      <c r="L62" s="1092"/>
      <c r="M62" s="1092"/>
      <c r="N62" s="1092"/>
      <c r="O62" s="1092"/>
      <c r="P62" s="1092"/>
      <c r="Q62" s="1093"/>
    </row>
    <row r="63" spans="1:17" ht="27" customHeight="1" x14ac:dyDescent="0.25">
      <c r="A63" s="1097" t="s">
        <v>105</v>
      </c>
      <c r="B63" s="1098"/>
      <c r="C63" s="1098"/>
      <c r="D63" s="1098"/>
      <c r="E63" s="1098"/>
      <c r="F63" s="1098"/>
      <c r="G63" s="1098"/>
      <c r="H63" s="1099"/>
      <c r="J63" s="129"/>
      <c r="K63" s="129" t="s">
        <v>25</v>
      </c>
      <c r="L63" s="130" t="s">
        <v>18</v>
      </c>
      <c r="M63" s="129" t="s">
        <v>19</v>
      </c>
      <c r="N63" s="129" t="s">
        <v>20</v>
      </c>
      <c r="O63" s="129" t="s">
        <v>22</v>
      </c>
      <c r="P63" s="129" t="s">
        <v>21</v>
      </c>
      <c r="Q63" s="129" t="s">
        <v>23</v>
      </c>
    </row>
    <row r="64" spans="1:17" ht="19.5" customHeight="1" x14ac:dyDescent="0.25">
      <c r="A64" s="129"/>
      <c r="B64" s="129" t="s">
        <v>25</v>
      </c>
      <c r="C64" s="130" t="s">
        <v>18</v>
      </c>
      <c r="D64" s="129" t="s">
        <v>19</v>
      </c>
      <c r="E64" s="129" t="s">
        <v>20</v>
      </c>
      <c r="F64" s="129" t="s">
        <v>22</v>
      </c>
      <c r="G64" s="129" t="s">
        <v>21</v>
      </c>
      <c r="H64" s="129" t="s">
        <v>23</v>
      </c>
      <c r="J64" s="117">
        <v>1</v>
      </c>
      <c r="K64" s="118" t="s">
        <v>609</v>
      </c>
      <c r="L64" s="124" t="s">
        <v>610</v>
      </c>
      <c r="M64" s="119" t="s">
        <v>624</v>
      </c>
      <c r="N64" s="119" t="s">
        <v>14</v>
      </c>
      <c r="O64" s="121"/>
      <c r="P64" s="119"/>
      <c r="Q64" s="118">
        <v>1221</v>
      </c>
    </row>
    <row r="65" spans="1:17" x14ac:dyDescent="0.25">
      <c r="A65" s="117">
        <v>1</v>
      </c>
      <c r="B65" s="118" t="s">
        <v>609</v>
      </c>
      <c r="C65" s="124" t="s">
        <v>610</v>
      </c>
      <c r="D65" s="119" t="s">
        <v>611</v>
      </c>
      <c r="E65" s="116" t="s">
        <v>2</v>
      </c>
      <c r="F65" s="120" t="s">
        <v>24</v>
      </c>
      <c r="G65" s="119" t="s">
        <v>3</v>
      </c>
      <c r="H65" s="118">
        <v>3890</v>
      </c>
      <c r="J65" s="117">
        <v>2</v>
      </c>
      <c r="K65" s="118" t="s">
        <v>609</v>
      </c>
      <c r="L65" s="124" t="s">
        <v>610</v>
      </c>
      <c r="M65" s="119" t="s">
        <v>621</v>
      </c>
      <c r="N65" s="119" t="s">
        <v>14</v>
      </c>
      <c r="O65" s="121"/>
      <c r="P65" s="119"/>
      <c r="Q65" s="118">
        <v>1168</v>
      </c>
    </row>
    <row r="66" spans="1:17" x14ac:dyDescent="0.25">
      <c r="A66" s="117">
        <v>2</v>
      </c>
      <c r="B66" s="118" t="s">
        <v>609</v>
      </c>
      <c r="C66" s="123" t="s">
        <v>626</v>
      </c>
      <c r="D66" s="119" t="s">
        <v>990</v>
      </c>
      <c r="E66" s="119" t="s">
        <v>2</v>
      </c>
      <c r="F66" s="120" t="s">
        <v>24</v>
      </c>
      <c r="G66" s="119" t="s">
        <v>3</v>
      </c>
      <c r="H66" s="118">
        <v>2341</v>
      </c>
      <c r="J66" s="117">
        <v>3</v>
      </c>
      <c r="K66" s="118" t="s">
        <v>609</v>
      </c>
      <c r="L66" s="124" t="s">
        <v>610</v>
      </c>
      <c r="M66" s="119" t="s">
        <v>623</v>
      </c>
      <c r="N66" s="119" t="s">
        <v>14</v>
      </c>
      <c r="O66" s="119"/>
      <c r="P66" s="119"/>
      <c r="Q66" s="118">
        <v>1168</v>
      </c>
    </row>
    <row r="67" spans="1:17" x14ac:dyDescent="0.25">
      <c r="A67" s="117">
        <v>3</v>
      </c>
      <c r="B67" s="118" t="s">
        <v>609</v>
      </c>
      <c r="C67" s="123" t="s">
        <v>646</v>
      </c>
      <c r="D67" s="119" t="s">
        <v>647</v>
      </c>
      <c r="E67" s="119" t="s">
        <v>2</v>
      </c>
      <c r="F67" s="119" t="s">
        <v>656</v>
      </c>
      <c r="G67" s="119" t="s">
        <v>8</v>
      </c>
      <c r="H67" s="118">
        <v>462</v>
      </c>
      <c r="J67" s="117">
        <v>4</v>
      </c>
      <c r="K67" s="118" t="s">
        <v>609</v>
      </c>
      <c r="L67" s="123" t="s">
        <v>626</v>
      </c>
      <c r="M67" s="119" t="s">
        <v>633</v>
      </c>
      <c r="N67" s="119" t="s">
        <v>14</v>
      </c>
      <c r="O67" s="119"/>
      <c r="P67" s="119"/>
      <c r="Q67" s="118">
        <v>900</v>
      </c>
    </row>
    <row r="68" spans="1:17" x14ac:dyDescent="0.25">
      <c r="A68" s="117">
        <v>4</v>
      </c>
      <c r="B68" s="118" t="s">
        <v>609</v>
      </c>
      <c r="C68" s="123" t="s">
        <v>657</v>
      </c>
      <c r="D68" s="119" t="s">
        <v>658</v>
      </c>
      <c r="E68" s="119" t="s">
        <v>2</v>
      </c>
      <c r="F68" s="119" t="s">
        <v>644</v>
      </c>
      <c r="G68" s="119"/>
      <c r="H68" s="118">
        <v>352</v>
      </c>
      <c r="J68" s="117">
        <v>5</v>
      </c>
      <c r="K68" s="118" t="s">
        <v>609</v>
      </c>
      <c r="L68" s="123" t="s">
        <v>626</v>
      </c>
      <c r="M68" s="119" t="s">
        <v>635</v>
      </c>
      <c r="N68" s="119" t="s">
        <v>14</v>
      </c>
      <c r="O68" s="119"/>
      <c r="P68" s="119"/>
      <c r="Q68" s="118">
        <v>715</v>
      </c>
    </row>
    <row r="69" spans="1:17" x14ac:dyDescent="0.25">
      <c r="A69" s="117">
        <v>5</v>
      </c>
      <c r="B69" s="118" t="s">
        <v>609</v>
      </c>
      <c r="C69" s="123" t="s">
        <v>666</v>
      </c>
      <c r="D69" s="115" t="s">
        <v>667</v>
      </c>
      <c r="E69" s="119" t="s">
        <v>2</v>
      </c>
      <c r="F69" s="122" t="s">
        <v>24</v>
      </c>
      <c r="G69" s="115" t="s">
        <v>8</v>
      </c>
      <c r="H69" s="114">
        <v>351</v>
      </c>
      <c r="J69" s="117">
        <v>6</v>
      </c>
      <c r="K69" s="118" t="s">
        <v>609</v>
      </c>
      <c r="L69" s="123" t="s">
        <v>646</v>
      </c>
      <c r="M69" s="119" t="s">
        <v>649</v>
      </c>
      <c r="N69" s="119" t="s">
        <v>77</v>
      </c>
      <c r="O69" s="119"/>
      <c r="P69" s="119"/>
      <c r="Q69" s="118">
        <v>703</v>
      </c>
    </row>
    <row r="70" spans="1:17" x14ac:dyDescent="0.25">
      <c r="J70" s="117">
        <v>7</v>
      </c>
      <c r="K70" s="118" t="s">
        <v>609</v>
      </c>
      <c r="L70" s="123" t="s">
        <v>666</v>
      </c>
      <c r="M70" s="115" t="s">
        <v>678</v>
      </c>
      <c r="N70" s="115" t="s">
        <v>77</v>
      </c>
      <c r="O70" s="115"/>
      <c r="P70" s="115"/>
      <c r="Q70" s="114">
        <v>479</v>
      </c>
    </row>
    <row r="71" spans="1:17" x14ac:dyDescent="0.25">
      <c r="J71" s="117">
        <v>8</v>
      </c>
      <c r="K71" s="118" t="s">
        <v>609</v>
      </c>
      <c r="L71" s="123" t="s">
        <v>646</v>
      </c>
      <c r="M71" s="119" t="s">
        <v>651</v>
      </c>
      <c r="N71" s="119" t="s">
        <v>77</v>
      </c>
      <c r="O71" s="119"/>
      <c r="P71" s="119"/>
      <c r="Q71" s="118">
        <v>142</v>
      </c>
    </row>
    <row r="72" spans="1:17" ht="18.75" x14ac:dyDescent="0.25">
      <c r="A72" s="1094" t="s">
        <v>608</v>
      </c>
      <c r="B72" s="1095"/>
      <c r="C72" s="1095"/>
      <c r="D72" s="1095"/>
      <c r="E72" s="1095"/>
      <c r="F72" s="1095"/>
      <c r="G72" s="1095"/>
      <c r="H72" s="1096"/>
      <c r="J72" s="117">
        <v>9</v>
      </c>
      <c r="K72" s="118" t="s">
        <v>609</v>
      </c>
      <c r="L72" s="123" t="s">
        <v>657</v>
      </c>
      <c r="M72" s="119" t="s">
        <v>665</v>
      </c>
      <c r="N72" s="119" t="s">
        <v>14</v>
      </c>
      <c r="O72" s="119"/>
      <c r="P72" s="119"/>
      <c r="Q72" s="118">
        <v>140</v>
      </c>
    </row>
    <row r="73" spans="1:17" ht="15.75" x14ac:dyDescent="0.25">
      <c r="A73" s="1097" t="s">
        <v>106</v>
      </c>
      <c r="B73" s="1098"/>
      <c r="C73" s="1098"/>
      <c r="D73" s="1098"/>
      <c r="E73" s="1098"/>
      <c r="F73" s="1098"/>
      <c r="G73" s="1098"/>
      <c r="H73" s="1099"/>
      <c r="J73" s="117">
        <v>10</v>
      </c>
      <c r="K73" s="118" t="s">
        <v>609</v>
      </c>
      <c r="L73" s="123" t="s">
        <v>646</v>
      </c>
      <c r="M73" s="119" t="s">
        <v>652</v>
      </c>
      <c r="N73" s="119" t="s">
        <v>77</v>
      </c>
      <c r="O73" s="119"/>
      <c r="P73" s="119"/>
      <c r="Q73" s="118">
        <v>130</v>
      </c>
    </row>
    <row r="74" spans="1:17" x14ac:dyDescent="0.25">
      <c r="A74" s="129"/>
      <c r="B74" s="129" t="s">
        <v>25</v>
      </c>
      <c r="C74" s="130" t="s">
        <v>18</v>
      </c>
      <c r="D74" s="129" t="s">
        <v>19</v>
      </c>
      <c r="E74" s="129" t="s">
        <v>20</v>
      </c>
      <c r="F74" s="129" t="s">
        <v>22</v>
      </c>
      <c r="G74" s="129" t="s">
        <v>21</v>
      </c>
      <c r="H74" s="129" t="s">
        <v>23</v>
      </c>
      <c r="J74" s="117">
        <v>11</v>
      </c>
      <c r="K74" s="118" t="s">
        <v>609</v>
      </c>
      <c r="L74" s="123" t="s">
        <v>657</v>
      </c>
      <c r="M74" s="119" t="s">
        <v>663</v>
      </c>
      <c r="N74" s="119" t="s">
        <v>14</v>
      </c>
      <c r="O74" s="119"/>
      <c r="P74" s="119"/>
      <c r="Q74" s="118">
        <v>100</v>
      </c>
    </row>
    <row r="75" spans="1:17" x14ac:dyDescent="0.25">
      <c r="A75" s="117">
        <v>1</v>
      </c>
      <c r="B75" s="118" t="s">
        <v>609</v>
      </c>
      <c r="C75" s="124" t="s">
        <v>610</v>
      </c>
      <c r="D75" s="119" t="s">
        <v>612</v>
      </c>
      <c r="E75" s="119" t="s">
        <v>3</v>
      </c>
      <c r="F75" s="120" t="s">
        <v>24</v>
      </c>
      <c r="G75" s="119" t="s">
        <v>3</v>
      </c>
      <c r="H75" s="118">
        <v>1448</v>
      </c>
      <c r="J75" s="117">
        <v>12</v>
      </c>
      <c r="K75" s="118" t="s">
        <v>609</v>
      </c>
      <c r="L75" s="123" t="s">
        <v>666</v>
      </c>
      <c r="M75" s="115" t="s">
        <v>676</v>
      </c>
      <c r="N75" s="115" t="s">
        <v>77</v>
      </c>
      <c r="O75" s="115"/>
      <c r="P75" s="115"/>
      <c r="Q75" s="114">
        <v>59</v>
      </c>
    </row>
    <row r="76" spans="1:17" x14ac:dyDescent="0.25">
      <c r="J76" s="117">
        <v>13</v>
      </c>
      <c r="K76" s="118" t="s">
        <v>609</v>
      </c>
      <c r="L76" s="123" t="s">
        <v>666</v>
      </c>
      <c r="M76" s="115" t="s">
        <v>679</v>
      </c>
      <c r="N76" s="115" t="s">
        <v>77</v>
      </c>
      <c r="O76" s="115"/>
      <c r="P76" s="115"/>
      <c r="Q76" s="114">
        <v>52</v>
      </c>
    </row>
    <row r="77" spans="1:17" x14ac:dyDescent="0.25">
      <c r="J77" s="117">
        <v>14</v>
      </c>
      <c r="K77" s="118" t="s">
        <v>609</v>
      </c>
      <c r="L77" s="123" t="s">
        <v>626</v>
      </c>
      <c r="M77" s="119" t="s">
        <v>634</v>
      </c>
      <c r="N77" s="119" t="s">
        <v>14</v>
      </c>
      <c r="O77" s="119"/>
      <c r="P77" s="119"/>
      <c r="Q77" s="118">
        <v>50</v>
      </c>
    </row>
    <row r="78" spans="1:17" ht="18.75" x14ac:dyDescent="0.25">
      <c r="A78" s="1094" t="s">
        <v>681</v>
      </c>
      <c r="B78" s="1095"/>
      <c r="C78" s="1095"/>
      <c r="D78" s="1095"/>
      <c r="E78" s="1095"/>
      <c r="F78" s="1095"/>
      <c r="G78" s="1095"/>
      <c r="H78" s="1096"/>
      <c r="J78" s="117">
        <v>15</v>
      </c>
      <c r="K78" s="118" t="s">
        <v>609</v>
      </c>
      <c r="L78" s="123" t="s">
        <v>657</v>
      </c>
      <c r="M78" s="119" t="s">
        <v>664</v>
      </c>
      <c r="N78" s="119" t="s">
        <v>14</v>
      </c>
      <c r="O78" s="119"/>
      <c r="P78" s="119"/>
      <c r="Q78" s="118">
        <v>50</v>
      </c>
    </row>
    <row r="79" spans="1:17" ht="15.75" x14ac:dyDescent="0.25">
      <c r="A79" s="1097" t="s">
        <v>254</v>
      </c>
      <c r="B79" s="1098"/>
      <c r="C79" s="1098"/>
      <c r="D79" s="1098"/>
      <c r="E79" s="1098"/>
      <c r="F79" s="1098"/>
      <c r="G79" s="1098"/>
      <c r="H79" s="1099"/>
      <c r="J79" s="117">
        <v>16</v>
      </c>
      <c r="K79" s="118" t="s">
        <v>609</v>
      </c>
      <c r="L79" s="123" t="s">
        <v>666</v>
      </c>
      <c r="M79" s="115" t="s">
        <v>677</v>
      </c>
      <c r="N79" s="115" t="s">
        <v>77</v>
      </c>
      <c r="O79" s="115"/>
      <c r="P79" s="115"/>
      <c r="Q79" s="114">
        <v>22</v>
      </c>
    </row>
    <row r="80" spans="1:17" x14ac:dyDescent="0.25">
      <c r="A80" s="129"/>
      <c r="B80" s="129" t="s">
        <v>25</v>
      </c>
      <c r="C80" s="130" t="s">
        <v>18</v>
      </c>
      <c r="D80" s="129" t="s">
        <v>19</v>
      </c>
      <c r="E80" s="129" t="s">
        <v>20</v>
      </c>
      <c r="F80" s="129" t="s">
        <v>22</v>
      </c>
      <c r="G80" s="129" t="s">
        <v>21</v>
      </c>
      <c r="H80" s="129" t="s">
        <v>23</v>
      </c>
      <c r="J80" s="117">
        <v>17</v>
      </c>
      <c r="K80" s="118" t="s">
        <v>609</v>
      </c>
      <c r="L80" s="123" t="s">
        <v>666</v>
      </c>
      <c r="M80" s="115" t="s">
        <v>675</v>
      </c>
      <c r="N80" s="115" t="s">
        <v>77</v>
      </c>
      <c r="O80" s="115"/>
      <c r="P80" s="115"/>
      <c r="Q80" s="114">
        <v>9</v>
      </c>
    </row>
    <row r="81" spans="1:17" x14ac:dyDescent="0.25">
      <c r="A81" s="117">
        <v>1</v>
      </c>
      <c r="B81" s="118" t="s">
        <v>609</v>
      </c>
      <c r="C81" s="124" t="s">
        <v>610</v>
      </c>
      <c r="D81" s="119" t="s">
        <v>614</v>
      </c>
      <c r="E81" s="119" t="s">
        <v>8</v>
      </c>
      <c r="F81" s="120" t="s">
        <v>7</v>
      </c>
      <c r="G81" s="119" t="s">
        <v>8</v>
      </c>
      <c r="H81" s="118">
        <v>1952</v>
      </c>
      <c r="J81" s="117">
        <v>18</v>
      </c>
      <c r="K81" s="118" t="s">
        <v>609</v>
      </c>
      <c r="L81" s="123" t="s">
        <v>626</v>
      </c>
      <c r="M81" s="119" t="s">
        <v>637</v>
      </c>
      <c r="N81" s="119" t="s">
        <v>989</v>
      </c>
      <c r="O81" s="119"/>
      <c r="P81" s="119"/>
      <c r="Q81" s="118">
        <v>0</v>
      </c>
    </row>
    <row r="82" spans="1:17" x14ac:dyDescent="0.25">
      <c r="A82" s="117">
        <v>2</v>
      </c>
      <c r="B82" s="118" t="s">
        <v>609</v>
      </c>
      <c r="C82" s="124" t="s">
        <v>610</v>
      </c>
      <c r="D82" s="119" t="s">
        <v>613</v>
      </c>
      <c r="E82" s="119" t="s">
        <v>8</v>
      </c>
      <c r="F82" s="120" t="s">
        <v>7</v>
      </c>
      <c r="G82" s="119"/>
      <c r="H82" s="118">
        <v>1448</v>
      </c>
      <c r="J82" s="117">
        <v>19</v>
      </c>
      <c r="K82" s="118" t="s">
        <v>609</v>
      </c>
      <c r="L82" s="123" t="s">
        <v>646</v>
      </c>
      <c r="M82" s="119" t="s">
        <v>653</v>
      </c>
      <c r="N82" s="119" t="s">
        <v>77</v>
      </c>
      <c r="O82" s="119"/>
      <c r="P82" s="119"/>
      <c r="Q82" s="118">
        <v>0</v>
      </c>
    </row>
    <row r="83" spans="1:17" x14ac:dyDescent="0.25">
      <c r="A83" s="117">
        <v>3</v>
      </c>
      <c r="B83" s="118" t="s">
        <v>609</v>
      </c>
      <c r="C83" s="123" t="s">
        <v>657</v>
      </c>
      <c r="D83" s="119" t="s">
        <v>660</v>
      </c>
      <c r="E83" s="119" t="s">
        <v>8</v>
      </c>
      <c r="F83" s="121" t="s">
        <v>644</v>
      </c>
      <c r="G83" s="119" t="s">
        <v>543</v>
      </c>
      <c r="H83" s="118">
        <v>1232</v>
      </c>
      <c r="J83" s="117">
        <v>20</v>
      </c>
      <c r="K83" s="118" t="s">
        <v>609</v>
      </c>
      <c r="L83" s="123" t="s">
        <v>646</v>
      </c>
      <c r="M83" s="119" t="s">
        <v>655</v>
      </c>
      <c r="N83" s="119" t="s">
        <v>77</v>
      </c>
      <c r="O83" s="119" t="s">
        <v>11</v>
      </c>
      <c r="P83" s="119"/>
      <c r="Q83" s="118">
        <v>0</v>
      </c>
    </row>
    <row r="84" spans="1:17" x14ac:dyDescent="0.25">
      <c r="A84" s="117">
        <v>4</v>
      </c>
      <c r="B84" s="118" t="s">
        <v>609</v>
      </c>
      <c r="C84" s="124" t="s">
        <v>610</v>
      </c>
      <c r="D84" s="119" t="s">
        <v>618</v>
      </c>
      <c r="E84" s="119" t="s">
        <v>8</v>
      </c>
      <c r="F84" s="120" t="s">
        <v>7</v>
      </c>
      <c r="G84" s="119" t="s">
        <v>8</v>
      </c>
      <c r="H84" s="118">
        <v>1183</v>
      </c>
    </row>
    <row r="85" spans="1:17" x14ac:dyDescent="0.25">
      <c r="A85" s="117">
        <v>5</v>
      </c>
      <c r="B85" s="118" t="s">
        <v>609</v>
      </c>
      <c r="C85" s="124" t="s">
        <v>610</v>
      </c>
      <c r="D85" s="119" t="s">
        <v>617</v>
      </c>
      <c r="E85" s="121" t="s">
        <v>8</v>
      </c>
      <c r="F85" s="122" t="s">
        <v>7</v>
      </c>
      <c r="G85" s="119"/>
      <c r="H85" s="118">
        <v>1163</v>
      </c>
    </row>
    <row r="86" spans="1:17" x14ac:dyDescent="0.25">
      <c r="A86" s="117">
        <v>6</v>
      </c>
      <c r="B86" s="118" t="s">
        <v>609</v>
      </c>
      <c r="C86" s="124" t="s">
        <v>610</v>
      </c>
      <c r="D86" s="119" t="s">
        <v>615</v>
      </c>
      <c r="E86" s="119" t="s">
        <v>8</v>
      </c>
      <c r="F86" s="120" t="s">
        <v>7</v>
      </c>
      <c r="G86" s="119" t="s">
        <v>8</v>
      </c>
      <c r="H86" s="118">
        <v>1118</v>
      </c>
    </row>
    <row r="87" spans="1:17" x14ac:dyDescent="0.25">
      <c r="A87" s="117">
        <v>7</v>
      </c>
      <c r="B87" s="118" t="s">
        <v>609</v>
      </c>
      <c r="C87" s="124" t="s">
        <v>610</v>
      </c>
      <c r="D87" s="119" t="s">
        <v>616</v>
      </c>
      <c r="E87" s="121" t="s">
        <v>8</v>
      </c>
      <c r="F87" s="122" t="s">
        <v>7</v>
      </c>
      <c r="G87" s="119" t="s">
        <v>8</v>
      </c>
      <c r="H87" s="118">
        <v>1118</v>
      </c>
    </row>
    <row r="88" spans="1:17" x14ac:dyDescent="0.25">
      <c r="A88" s="117">
        <v>8</v>
      </c>
      <c r="B88" s="118" t="s">
        <v>609</v>
      </c>
      <c r="C88" s="124" t="s">
        <v>610</v>
      </c>
      <c r="D88" s="119" t="s">
        <v>619</v>
      </c>
      <c r="E88" s="121" t="s">
        <v>8</v>
      </c>
      <c r="F88" s="122" t="s">
        <v>7</v>
      </c>
      <c r="G88" s="119"/>
      <c r="H88" s="118">
        <v>1118</v>
      </c>
    </row>
    <row r="89" spans="1:17" x14ac:dyDescent="0.25">
      <c r="A89" s="117">
        <v>9</v>
      </c>
      <c r="B89" s="118" t="s">
        <v>609</v>
      </c>
      <c r="C89" s="124" t="s">
        <v>610</v>
      </c>
      <c r="D89" s="119" t="s">
        <v>620</v>
      </c>
      <c r="E89" s="119" t="s">
        <v>8</v>
      </c>
      <c r="F89" s="119" t="s">
        <v>625</v>
      </c>
      <c r="G89" s="119" t="s">
        <v>8</v>
      </c>
      <c r="H89" s="118">
        <v>1118</v>
      </c>
    </row>
    <row r="90" spans="1:17" x14ac:dyDescent="0.25">
      <c r="A90" s="117">
        <v>10</v>
      </c>
      <c r="B90" s="118" t="s">
        <v>609</v>
      </c>
      <c r="C90" s="124" t="s">
        <v>610</v>
      </c>
      <c r="D90" s="119" t="s">
        <v>622</v>
      </c>
      <c r="E90" s="119" t="s">
        <v>8</v>
      </c>
      <c r="F90" s="122" t="s">
        <v>7</v>
      </c>
      <c r="G90" s="119"/>
      <c r="H90" s="118">
        <v>1118</v>
      </c>
    </row>
    <row r="91" spans="1:17" x14ac:dyDescent="0.25">
      <c r="A91" s="117">
        <v>11</v>
      </c>
      <c r="B91" s="118" t="s">
        <v>609</v>
      </c>
      <c r="C91" s="123" t="s">
        <v>626</v>
      </c>
      <c r="D91" s="119" t="s">
        <v>628</v>
      </c>
      <c r="E91" s="119" t="s">
        <v>8</v>
      </c>
      <c r="F91" s="122" t="s">
        <v>7</v>
      </c>
      <c r="G91" s="119" t="s">
        <v>8</v>
      </c>
      <c r="H91" s="118">
        <v>1090</v>
      </c>
    </row>
    <row r="92" spans="1:17" x14ac:dyDescent="0.25">
      <c r="A92" s="117">
        <v>12</v>
      </c>
      <c r="B92" s="118" t="s">
        <v>609</v>
      </c>
      <c r="C92" s="123" t="s">
        <v>626</v>
      </c>
      <c r="D92" s="119" t="s">
        <v>627</v>
      </c>
      <c r="E92" s="119" t="s">
        <v>8</v>
      </c>
      <c r="F92" s="122" t="s">
        <v>7</v>
      </c>
      <c r="G92" s="119" t="s">
        <v>8</v>
      </c>
      <c r="H92" s="118">
        <v>925</v>
      </c>
    </row>
    <row r="93" spans="1:17" x14ac:dyDescent="0.25">
      <c r="A93" s="117">
        <v>13</v>
      </c>
      <c r="B93" s="118" t="s">
        <v>609</v>
      </c>
      <c r="C93" s="123" t="s">
        <v>626</v>
      </c>
      <c r="D93" s="119" t="s">
        <v>632</v>
      </c>
      <c r="E93" s="119" t="s">
        <v>122</v>
      </c>
      <c r="F93" s="119"/>
      <c r="G93" s="119"/>
      <c r="H93" s="118">
        <v>830</v>
      </c>
    </row>
    <row r="94" spans="1:17" x14ac:dyDescent="0.25">
      <c r="A94" s="117">
        <v>14</v>
      </c>
      <c r="B94" s="118" t="s">
        <v>609</v>
      </c>
      <c r="C94" s="123" t="s">
        <v>626</v>
      </c>
      <c r="D94" s="119" t="s">
        <v>631</v>
      </c>
      <c r="E94" s="119" t="s">
        <v>8</v>
      </c>
      <c r="F94" s="119" t="s">
        <v>644</v>
      </c>
      <c r="G94" s="119" t="s">
        <v>8</v>
      </c>
      <c r="H94" s="118">
        <v>640</v>
      </c>
    </row>
    <row r="95" spans="1:17" x14ac:dyDescent="0.25">
      <c r="A95" s="117">
        <v>15</v>
      </c>
      <c r="B95" s="118" t="s">
        <v>609</v>
      </c>
      <c r="C95" s="123" t="s">
        <v>657</v>
      </c>
      <c r="D95" s="119" t="s">
        <v>659</v>
      </c>
      <c r="E95" s="119" t="s">
        <v>8</v>
      </c>
      <c r="F95" s="119" t="s">
        <v>644</v>
      </c>
      <c r="G95" s="119"/>
      <c r="H95" s="118">
        <v>437</v>
      </c>
    </row>
    <row r="96" spans="1:17" x14ac:dyDescent="0.25">
      <c r="A96" s="117">
        <v>16</v>
      </c>
      <c r="B96" s="118" t="s">
        <v>609</v>
      </c>
      <c r="C96" s="123" t="s">
        <v>646</v>
      </c>
      <c r="D96" s="119" t="s">
        <v>648</v>
      </c>
      <c r="E96" s="119" t="s">
        <v>8</v>
      </c>
      <c r="F96" s="119" t="s">
        <v>656</v>
      </c>
      <c r="G96" s="119"/>
      <c r="H96" s="118">
        <v>423</v>
      </c>
    </row>
    <row r="97" spans="1:8" x14ac:dyDescent="0.25">
      <c r="A97" s="117">
        <v>17</v>
      </c>
      <c r="B97" s="118" t="s">
        <v>609</v>
      </c>
      <c r="C97" s="123" t="s">
        <v>626</v>
      </c>
      <c r="D97" s="119" t="s">
        <v>629</v>
      </c>
      <c r="E97" s="119" t="s">
        <v>8</v>
      </c>
      <c r="F97" s="119" t="s">
        <v>307</v>
      </c>
      <c r="G97" s="119" t="s">
        <v>8</v>
      </c>
      <c r="H97" s="118">
        <v>405</v>
      </c>
    </row>
    <row r="98" spans="1:8" x14ac:dyDescent="0.25">
      <c r="A98" s="117">
        <v>18</v>
      </c>
      <c r="B98" s="118" t="s">
        <v>609</v>
      </c>
      <c r="C98" s="123" t="s">
        <v>666</v>
      </c>
      <c r="D98" s="115" t="s">
        <v>668</v>
      </c>
      <c r="E98" s="115" t="s">
        <v>8</v>
      </c>
      <c r="F98" s="122" t="s">
        <v>7</v>
      </c>
      <c r="G98" s="115" t="s">
        <v>8</v>
      </c>
      <c r="H98" s="114">
        <v>280</v>
      </c>
    </row>
    <row r="99" spans="1:8" x14ac:dyDescent="0.25">
      <c r="A99" s="117">
        <v>19</v>
      </c>
      <c r="B99" s="118" t="s">
        <v>609</v>
      </c>
      <c r="C99" s="123" t="s">
        <v>657</v>
      </c>
      <c r="D99" s="119" t="s">
        <v>661</v>
      </c>
      <c r="E99" s="119" t="s">
        <v>8</v>
      </c>
      <c r="F99" s="119" t="s">
        <v>644</v>
      </c>
      <c r="G99" s="119"/>
      <c r="H99" s="118">
        <v>200</v>
      </c>
    </row>
    <row r="100" spans="1:8" x14ac:dyDescent="0.25">
      <c r="A100" s="117">
        <v>20</v>
      </c>
      <c r="B100" s="118" t="s">
        <v>609</v>
      </c>
      <c r="C100" s="123" t="s">
        <v>666</v>
      </c>
      <c r="D100" s="115" t="s">
        <v>669</v>
      </c>
      <c r="E100" s="115" t="s">
        <v>8</v>
      </c>
      <c r="F100" s="122" t="s">
        <v>7</v>
      </c>
      <c r="G100" s="115"/>
      <c r="H100" s="114">
        <v>188</v>
      </c>
    </row>
    <row r="101" spans="1:8" x14ac:dyDescent="0.25">
      <c r="A101" s="117">
        <v>21</v>
      </c>
      <c r="B101" s="118" t="s">
        <v>609</v>
      </c>
      <c r="C101" s="123" t="s">
        <v>657</v>
      </c>
      <c r="D101" s="119" t="s">
        <v>662</v>
      </c>
      <c r="E101" s="119" t="s">
        <v>122</v>
      </c>
      <c r="F101" s="119"/>
      <c r="G101" s="119"/>
      <c r="H101" s="118">
        <v>150</v>
      </c>
    </row>
    <row r="102" spans="1:8" x14ac:dyDescent="0.25">
      <c r="A102" s="117">
        <v>22</v>
      </c>
      <c r="B102" s="118" t="s">
        <v>609</v>
      </c>
      <c r="C102" s="123" t="s">
        <v>646</v>
      </c>
      <c r="D102" s="119" t="s">
        <v>650</v>
      </c>
      <c r="E102" s="119" t="s">
        <v>122</v>
      </c>
      <c r="F102" s="119"/>
      <c r="G102" s="119"/>
      <c r="H102" s="118">
        <v>62</v>
      </c>
    </row>
    <row r="103" spans="1:8" x14ac:dyDescent="0.25">
      <c r="A103" s="117">
        <v>23</v>
      </c>
      <c r="B103" s="118" t="s">
        <v>609</v>
      </c>
      <c r="C103" s="123" t="s">
        <v>666</v>
      </c>
      <c r="D103" s="115" t="s">
        <v>673</v>
      </c>
      <c r="E103" s="115" t="s">
        <v>8</v>
      </c>
      <c r="F103" s="115" t="s">
        <v>625</v>
      </c>
      <c r="G103" s="115" t="s">
        <v>381</v>
      </c>
      <c r="H103" s="114">
        <v>59</v>
      </c>
    </row>
    <row r="104" spans="1:8" x14ac:dyDescent="0.25">
      <c r="A104" s="117">
        <v>24</v>
      </c>
      <c r="B104" s="118" t="s">
        <v>609</v>
      </c>
      <c r="C104" s="123" t="s">
        <v>626</v>
      </c>
      <c r="D104" s="119" t="s">
        <v>630</v>
      </c>
      <c r="E104" s="119" t="s">
        <v>8</v>
      </c>
      <c r="F104" s="119" t="s">
        <v>307</v>
      </c>
      <c r="G104" s="119" t="s">
        <v>8</v>
      </c>
      <c r="H104" s="118">
        <v>50</v>
      </c>
    </row>
    <row r="105" spans="1:8" x14ac:dyDescent="0.25">
      <c r="A105" s="117">
        <v>25</v>
      </c>
      <c r="B105" s="118" t="s">
        <v>609</v>
      </c>
      <c r="C105" s="123" t="s">
        <v>666</v>
      </c>
      <c r="D105" s="115" t="s">
        <v>674</v>
      </c>
      <c r="E105" s="115" t="s">
        <v>152</v>
      </c>
      <c r="F105" s="115"/>
      <c r="G105" s="115"/>
      <c r="H105" s="114">
        <v>27</v>
      </c>
    </row>
    <row r="106" spans="1:8" x14ac:dyDescent="0.25">
      <c r="A106" s="117">
        <v>26</v>
      </c>
      <c r="B106" s="118" t="s">
        <v>609</v>
      </c>
      <c r="C106" s="123" t="s">
        <v>666</v>
      </c>
      <c r="D106" s="115" t="s">
        <v>670</v>
      </c>
      <c r="E106" s="115" t="s">
        <v>8</v>
      </c>
      <c r="F106" s="115" t="s">
        <v>625</v>
      </c>
      <c r="G106" s="115" t="s">
        <v>381</v>
      </c>
      <c r="H106" s="114">
        <v>22</v>
      </c>
    </row>
    <row r="107" spans="1:8" x14ac:dyDescent="0.25">
      <c r="A107" s="117">
        <v>27</v>
      </c>
      <c r="B107" s="118" t="s">
        <v>609</v>
      </c>
      <c r="C107" s="123" t="s">
        <v>666</v>
      </c>
      <c r="D107" s="115" t="s">
        <v>671</v>
      </c>
      <c r="E107" s="115" t="s">
        <v>8</v>
      </c>
      <c r="F107" s="115" t="s">
        <v>625</v>
      </c>
      <c r="G107" s="115" t="s">
        <v>8</v>
      </c>
      <c r="H107" s="114">
        <v>22</v>
      </c>
    </row>
    <row r="108" spans="1:8" x14ac:dyDescent="0.25">
      <c r="A108" s="117">
        <v>28</v>
      </c>
      <c r="B108" s="118" t="s">
        <v>609</v>
      </c>
      <c r="C108" s="123" t="s">
        <v>666</v>
      </c>
      <c r="D108" s="115" t="s">
        <v>672</v>
      </c>
      <c r="E108" s="115" t="s">
        <v>8</v>
      </c>
      <c r="F108" s="115" t="s">
        <v>680</v>
      </c>
      <c r="G108" s="115" t="s">
        <v>8</v>
      </c>
      <c r="H108" s="114">
        <v>22</v>
      </c>
    </row>
    <row r="109" spans="1:8" x14ac:dyDescent="0.25">
      <c r="A109" s="117">
        <v>29</v>
      </c>
      <c r="B109" s="118" t="s">
        <v>609</v>
      </c>
      <c r="C109" s="123" t="s">
        <v>626</v>
      </c>
      <c r="D109" s="119" t="s">
        <v>636</v>
      </c>
      <c r="E109" s="119" t="s">
        <v>8</v>
      </c>
      <c r="F109" s="122" t="s">
        <v>7</v>
      </c>
      <c r="G109" s="119" t="s">
        <v>8</v>
      </c>
      <c r="H109" s="118">
        <v>0</v>
      </c>
    </row>
    <row r="110" spans="1:8" x14ac:dyDescent="0.25">
      <c r="A110" s="117">
        <v>30</v>
      </c>
      <c r="B110" s="118" t="s">
        <v>609</v>
      </c>
      <c r="C110" s="123" t="s">
        <v>646</v>
      </c>
      <c r="D110" s="119" t="s">
        <v>654</v>
      </c>
      <c r="E110" s="119" t="s">
        <v>122</v>
      </c>
      <c r="F110" s="119"/>
      <c r="G110" s="119"/>
      <c r="H110" s="118">
        <v>0</v>
      </c>
    </row>
  </sheetData>
  <mergeCells count="24">
    <mergeCell ref="A78:H78"/>
    <mergeCell ref="A79:H79"/>
    <mergeCell ref="J1:Q1"/>
    <mergeCell ref="J61:Q61"/>
    <mergeCell ref="J62:Q62"/>
    <mergeCell ref="A62:H62"/>
    <mergeCell ref="A63:H63"/>
    <mergeCell ref="A72:H72"/>
    <mergeCell ref="A73:H73"/>
    <mergeCell ref="A1:H1"/>
    <mergeCell ref="S1:X1"/>
    <mergeCell ref="S2:S3"/>
    <mergeCell ref="T2:T3"/>
    <mergeCell ref="U2:U3"/>
    <mergeCell ref="V2:V3"/>
    <mergeCell ref="W2:W3"/>
    <mergeCell ref="X2:X3"/>
    <mergeCell ref="S14:X16"/>
    <mergeCell ref="S17:S18"/>
    <mergeCell ref="T17:T18"/>
    <mergeCell ref="U17:U18"/>
    <mergeCell ref="V17:V18"/>
    <mergeCell ref="W17:W18"/>
    <mergeCell ref="X17:X18"/>
  </mergeCells>
  <pageMargins left="0.7" right="0.7" top="0.75" bottom="0.75" header="0.3" footer="0.3"/>
  <pageSetup paperSize="9" scale="2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Y343"/>
  <sheetViews>
    <sheetView topLeftCell="R16" workbookViewId="0">
      <selection activeCell="T12" sqref="T12"/>
    </sheetView>
  </sheetViews>
  <sheetFormatPr defaultRowHeight="15" x14ac:dyDescent="0.25"/>
  <cols>
    <col min="1" max="1" width="5.85546875" customWidth="1"/>
    <col min="2" max="2" width="12" customWidth="1"/>
    <col min="3" max="3" width="78.42578125" customWidth="1"/>
    <col min="4" max="4" width="18.42578125" customWidth="1"/>
    <col min="5" max="5" width="21.140625" customWidth="1"/>
    <col min="6" max="6" width="15.140625" customWidth="1"/>
    <col min="7" max="7" width="14" customWidth="1"/>
    <col min="10" max="10" width="5.85546875" customWidth="1"/>
    <col min="11" max="11" width="12" customWidth="1"/>
    <col min="12" max="12" width="78.42578125" customWidth="1"/>
    <col min="13" max="13" width="18.42578125" customWidth="1"/>
    <col min="14" max="14" width="21.140625" customWidth="1"/>
    <col min="15" max="15" width="15.140625" customWidth="1"/>
    <col min="16" max="16" width="14" customWidth="1"/>
    <col min="19" max="19" width="10.42578125" style="187" customWidth="1"/>
    <col min="20" max="20" width="79.140625" style="187" customWidth="1"/>
    <col min="21" max="21" width="20.85546875" style="187" customWidth="1"/>
    <col min="22" max="22" width="10.140625" style="187" customWidth="1"/>
    <col min="23" max="23" width="18.42578125" style="187" customWidth="1"/>
    <col min="24" max="24" width="9.42578125" style="187" customWidth="1"/>
  </cols>
  <sheetData>
    <row r="1" spans="1:24" ht="48" customHeight="1" x14ac:dyDescent="0.25">
      <c r="A1" s="1105" t="s">
        <v>1018</v>
      </c>
      <c r="B1" s="1105"/>
      <c r="C1" s="1105"/>
      <c r="D1" s="1105"/>
      <c r="E1" s="1105"/>
      <c r="F1" s="1105"/>
      <c r="G1" s="1105"/>
      <c r="H1" s="1105"/>
      <c r="J1" s="1105" t="s">
        <v>742</v>
      </c>
      <c r="K1" s="1105"/>
      <c r="L1" s="1105"/>
      <c r="M1" s="1105"/>
      <c r="N1" s="1105"/>
      <c r="O1" s="1105"/>
      <c r="P1" s="1105"/>
      <c r="Q1" s="1105"/>
      <c r="S1" s="1105" t="s">
        <v>964</v>
      </c>
      <c r="T1" s="1105"/>
      <c r="U1" s="1105"/>
      <c r="V1" s="1105"/>
      <c r="W1" s="1105"/>
      <c r="X1" s="1106"/>
    </row>
    <row r="2" spans="1:24" x14ac:dyDescent="0.25">
      <c r="A2" s="134"/>
      <c r="B2" s="134" t="s">
        <v>25</v>
      </c>
      <c r="C2" s="135" t="s">
        <v>18</v>
      </c>
      <c r="D2" s="134" t="s">
        <v>19</v>
      </c>
      <c r="E2" s="134" t="s">
        <v>20</v>
      </c>
      <c r="F2" s="134" t="s">
        <v>22</v>
      </c>
      <c r="G2" s="134" t="s">
        <v>21</v>
      </c>
      <c r="H2" s="134" t="s">
        <v>23</v>
      </c>
      <c r="J2" s="134"/>
      <c r="K2" s="134" t="s">
        <v>25</v>
      </c>
      <c r="L2" s="135" t="s">
        <v>18</v>
      </c>
      <c r="M2" s="134" t="s">
        <v>19</v>
      </c>
      <c r="N2" s="134" t="s">
        <v>20</v>
      </c>
      <c r="O2" s="134" t="s">
        <v>22</v>
      </c>
      <c r="P2" s="134" t="s">
        <v>21</v>
      </c>
      <c r="Q2" s="134" t="s">
        <v>23</v>
      </c>
      <c r="S2" s="1145" t="s">
        <v>951</v>
      </c>
      <c r="T2" s="1145" t="s">
        <v>952</v>
      </c>
      <c r="U2" s="1145" t="s">
        <v>953</v>
      </c>
      <c r="V2" s="1145" t="s">
        <v>954</v>
      </c>
      <c r="W2" s="1145" t="s">
        <v>955</v>
      </c>
      <c r="X2" s="1145" t="s">
        <v>956</v>
      </c>
    </row>
    <row r="3" spans="1:24" x14ac:dyDescent="0.25">
      <c r="A3" s="136">
        <v>1</v>
      </c>
      <c r="B3" s="141" t="s">
        <v>743</v>
      </c>
      <c r="C3" s="137" t="s">
        <v>685</v>
      </c>
      <c r="D3" s="138" t="s">
        <v>686</v>
      </c>
      <c r="E3" s="138" t="s">
        <v>2</v>
      </c>
      <c r="F3" s="140" t="s">
        <v>7</v>
      </c>
      <c r="G3" s="138" t="s">
        <v>8</v>
      </c>
      <c r="H3" s="139">
        <v>6192.75</v>
      </c>
      <c r="J3" s="136">
        <v>1</v>
      </c>
      <c r="K3" s="141" t="s">
        <v>743</v>
      </c>
      <c r="L3" s="137" t="s">
        <v>685</v>
      </c>
      <c r="M3" s="138" t="s">
        <v>692</v>
      </c>
      <c r="N3" s="138" t="s">
        <v>8</v>
      </c>
      <c r="O3" s="140" t="s">
        <v>7</v>
      </c>
      <c r="P3" s="138"/>
      <c r="Q3" s="139">
        <v>8493</v>
      </c>
      <c r="S3" s="1145"/>
      <c r="T3" s="1145"/>
      <c r="U3" s="1145"/>
      <c r="V3" s="1145"/>
      <c r="W3" s="1145"/>
      <c r="X3" s="1145"/>
    </row>
    <row r="4" spans="1:24" ht="15.75" x14ac:dyDescent="0.25">
      <c r="A4" s="136">
        <v>2</v>
      </c>
      <c r="B4" s="141" t="s">
        <v>743</v>
      </c>
      <c r="C4" s="137" t="s">
        <v>685</v>
      </c>
      <c r="D4" s="138" t="s">
        <v>687</v>
      </c>
      <c r="E4" s="138" t="s">
        <v>8</v>
      </c>
      <c r="F4" s="140" t="s">
        <v>7</v>
      </c>
      <c r="G4" s="138" t="s">
        <v>8</v>
      </c>
      <c r="H4" s="139">
        <v>5767.75</v>
      </c>
      <c r="J4" s="136">
        <v>2</v>
      </c>
      <c r="K4" s="141" t="s">
        <v>743</v>
      </c>
      <c r="L4" s="137" t="s">
        <v>723</v>
      </c>
      <c r="M4" s="138" t="s">
        <v>725</v>
      </c>
      <c r="N4" s="138" t="s">
        <v>3</v>
      </c>
      <c r="O4" s="153" t="s">
        <v>24</v>
      </c>
      <c r="P4" s="138" t="s">
        <v>741</v>
      </c>
      <c r="Q4" s="139">
        <v>6302</v>
      </c>
      <c r="S4" s="217">
        <v>1</v>
      </c>
      <c r="T4" s="137" t="s">
        <v>685</v>
      </c>
      <c r="U4" s="138" t="s">
        <v>686</v>
      </c>
      <c r="V4" s="493">
        <v>20613</v>
      </c>
      <c r="W4" s="218">
        <v>1649.02</v>
      </c>
      <c r="X4" s="218">
        <v>12.5</v>
      </c>
    </row>
    <row r="5" spans="1:24" ht="15.75" x14ac:dyDescent="0.25">
      <c r="A5" s="136">
        <v>3</v>
      </c>
      <c r="B5" s="141" t="s">
        <v>743</v>
      </c>
      <c r="C5" s="137" t="s">
        <v>685</v>
      </c>
      <c r="D5" s="138" t="s">
        <v>688</v>
      </c>
      <c r="E5" s="138" t="s">
        <v>8</v>
      </c>
      <c r="F5" s="140" t="s">
        <v>7</v>
      </c>
      <c r="G5" s="138" t="s">
        <v>8</v>
      </c>
      <c r="H5" s="139">
        <v>757.75</v>
      </c>
      <c r="J5" s="136">
        <v>3</v>
      </c>
      <c r="K5" s="141" t="s">
        <v>743</v>
      </c>
      <c r="L5" s="137" t="s">
        <v>685</v>
      </c>
      <c r="M5" s="138" t="s">
        <v>686</v>
      </c>
      <c r="N5" s="138" t="s">
        <v>2</v>
      </c>
      <c r="O5" s="140" t="s">
        <v>7</v>
      </c>
      <c r="P5" s="138" t="s">
        <v>8</v>
      </c>
      <c r="Q5" s="139">
        <v>6193</v>
      </c>
      <c r="S5" s="217">
        <v>2</v>
      </c>
      <c r="T5" s="137" t="s">
        <v>744</v>
      </c>
      <c r="U5" s="142" t="s">
        <v>745</v>
      </c>
      <c r="V5" s="493">
        <v>19490</v>
      </c>
      <c r="W5" s="218">
        <v>1470.9</v>
      </c>
      <c r="X5" s="218">
        <v>13.25</v>
      </c>
    </row>
    <row r="6" spans="1:24" ht="15.75" x14ac:dyDescent="0.25">
      <c r="A6" s="136">
        <v>4</v>
      </c>
      <c r="B6" s="141" t="s">
        <v>743</v>
      </c>
      <c r="C6" s="137" t="s">
        <v>685</v>
      </c>
      <c r="D6" s="138" t="s">
        <v>689</v>
      </c>
      <c r="E6" s="138" t="s">
        <v>8</v>
      </c>
      <c r="F6" s="140" t="s">
        <v>7</v>
      </c>
      <c r="G6" s="138" t="s">
        <v>8</v>
      </c>
      <c r="H6" s="139">
        <v>2487.75</v>
      </c>
      <c r="J6" s="136">
        <v>4</v>
      </c>
      <c r="K6" s="141" t="s">
        <v>743</v>
      </c>
      <c r="L6" s="137" t="s">
        <v>685</v>
      </c>
      <c r="M6" s="138" t="s">
        <v>693</v>
      </c>
      <c r="N6" s="138" t="s">
        <v>8</v>
      </c>
      <c r="O6" s="140" t="s">
        <v>7</v>
      </c>
      <c r="P6" s="138"/>
      <c r="Q6" s="139">
        <v>6143</v>
      </c>
      <c r="S6" s="217">
        <v>3</v>
      </c>
      <c r="T6" s="137" t="s">
        <v>723</v>
      </c>
      <c r="U6" s="138" t="s">
        <v>724</v>
      </c>
      <c r="V6" s="493">
        <v>10957</v>
      </c>
      <c r="W6" s="218">
        <v>498.1</v>
      </c>
      <c r="X6" s="218">
        <v>22</v>
      </c>
    </row>
    <row r="7" spans="1:24" ht="15.75" x14ac:dyDescent="0.25">
      <c r="A7" s="136">
        <v>5</v>
      </c>
      <c r="B7" s="141" t="s">
        <v>743</v>
      </c>
      <c r="C7" s="137" t="s">
        <v>685</v>
      </c>
      <c r="D7" s="138" t="s">
        <v>690</v>
      </c>
      <c r="E7" s="138" t="s">
        <v>8</v>
      </c>
      <c r="F7" s="140" t="s">
        <v>7</v>
      </c>
      <c r="G7" s="138" t="s">
        <v>8</v>
      </c>
      <c r="H7" s="139">
        <v>1900</v>
      </c>
      <c r="J7" s="136">
        <v>5</v>
      </c>
      <c r="K7" s="141" t="s">
        <v>743</v>
      </c>
      <c r="L7" s="137" t="s">
        <v>723</v>
      </c>
      <c r="M7" s="138" t="s">
        <v>724</v>
      </c>
      <c r="N7" s="138" t="s">
        <v>2</v>
      </c>
      <c r="O7" s="153" t="s">
        <v>186</v>
      </c>
      <c r="P7" s="138" t="s">
        <v>3</v>
      </c>
      <c r="Q7" s="139">
        <v>5877</v>
      </c>
      <c r="S7" s="217">
        <v>4</v>
      </c>
      <c r="T7" s="137" t="s">
        <v>715</v>
      </c>
      <c r="U7" s="138" t="s">
        <v>716</v>
      </c>
      <c r="V7" s="493">
        <v>9372</v>
      </c>
      <c r="W7" s="218">
        <v>1136</v>
      </c>
      <c r="X7" s="218">
        <v>8.25</v>
      </c>
    </row>
    <row r="8" spans="1:24" ht="15.75" x14ac:dyDescent="0.25">
      <c r="A8" s="136">
        <v>6</v>
      </c>
      <c r="B8" s="141" t="s">
        <v>743</v>
      </c>
      <c r="C8" s="137" t="s">
        <v>685</v>
      </c>
      <c r="D8" s="138" t="s">
        <v>691</v>
      </c>
      <c r="E8" s="138" t="s">
        <v>8</v>
      </c>
      <c r="F8" s="140" t="s">
        <v>7</v>
      </c>
      <c r="G8" s="138" t="s">
        <v>8</v>
      </c>
      <c r="H8" s="139">
        <v>1860</v>
      </c>
      <c r="J8" s="136">
        <v>6</v>
      </c>
      <c r="K8" s="144" t="s">
        <v>743</v>
      </c>
      <c r="L8" s="137" t="s">
        <v>764</v>
      </c>
      <c r="M8" s="145" t="s">
        <v>765</v>
      </c>
      <c r="N8" s="138" t="s">
        <v>2</v>
      </c>
      <c r="O8" s="155" t="s">
        <v>24</v>
      </c>
      <c r="P8" s="145" t="s">
        <v>3</v>
      </c>
      <c r="Q8" s="146">
        <v>5821</v>
      </c>
      <c r="S8" s="217">
        <v>5</v>
      </c>
      <c r="T8" s="137" t="s">
        <v>764</v>
      </c>
      <c r="U8" s="145" t="s">
        <v>765</v>
      </c>
      <c r="V8" s="493">
        <v>8789</v>
      </c>
      <c r="W8" s="218">
        <v>517</v>
      </c>
      <c r="X8" s="218">
        <v>17</v>
      </c>
    </row>
    <row r="9" spans="1:24" ht="15.75" x14ac:dyDescent="0.25">
      <c r="A9" s="136">
        <v>7</v>
      </c>
      <c r="B9" s="141" t="s">
        <v>743</v>
      </c>
      <c r="C9" s="137" t="s">
        <v>685</v>
      </c>
      <c r="D9" s="138" t="s">
        <v>692</v>
      </c>
      <c r="E9" s="138" t="s">
        <v>8</v>
      </c>
      <c r="F9" s="140" t="s">
        <v>7</v>
      </c>
      <c r="G9" s="138"/>
      <c r="H9" s="139">
        <v>8492.75</v>
      </c>
      <c r="J9" s="136">
        <v>7</v>
      </c>
      <c r="K9" s="141" t="s">
        <v>743</v>
      </c>
      <c r="L9" s="137" t="s">
        <v>685</v>
      </c>
      <c r="M9" s="138" t="s">
        <v>687</v>
      </c>
      <c r="N9" s="138" t="s">
        <v>8</v>
      </c>
      <c r="O9" s="140" t="s">
        <v>7</v>
      </c>
      <c r="P9" s="138" t="s">
        <v>8</v>
      </c>
      <c r="Q9" s="139">
        <v>5768</v>
      </c>
      <c r="S9" s="217">
        <v>6</v>
      </c>
      <c r="T9" s="137" t="s">
        <v>788</v>
      </c>
      <c r="U9" s="142" t="s">
        <v>789</v>
      </c>
      <c r="V9" s="494">
        <v>7886</v>
      </c>
      <c r="W9" s="139">
        <v>808.8</v>
      </c>
      <c r="X9" s="139">
        <v>9.75</v>
      </c>
    </row>
    <row r="10" spans="1:24" ht="15.75" x14ac:dyDescent="0.25">
      <c r="A10" s="136">
        <v>8</v>
      </c>
      <c r="B10" s="141" t="s">
        <v>743</v>
      </c>
      <c r="C10" s="137" t="s">
        <v>685</v>
      </c>
      <c r="D10" s="138" t="s">
        <v>693</v>
      </c>
      <c r="E10" s="138" t="s">
        <v>8</v>
      </c>
      <c r="F10" s="140" t="s">
        <v>7</v>
      </c>
      <c r="G10" s="138"/>
      <c r="H10" s="139">
        <v>6142.75</v>
      </c>
      <c r="J10" s="136">
        <v>8</v>
      </c>
      <c r="K10" s="141" t="s">
        <v>743</v>
      </c>
      <c r="L10" s="137" t="s">
        <v>744</v>
      </c>
      <c r="M10" s="142" t="s">
        <v>749</v>
      </c>
      <c r="N10" s="142" t="s">
        <v>3</v>
      </c>
      <c r="O10" s="153" t="s">
        <v>186</v>
      </c>
      <c r="P10" s="142" t="s">
        <v>3</v>
      </c>
      <c r="Q10" s="143">
        <v>5277</v>
      </c>
      <c r="S10" s="217">
        <v>7</v>
      </c>
      <c r="T10" s="137" t="s">
        <v>697</v>
      </c>
      <c r="U10" s="138" t="s">
        <v>698</v>
      </c>
      <c r="V10" s="494">
        <v>6763</v>
      </c>
      <c r="W10" s="139">
        <v>1423.8</v>
      </c>
      <c r="X10" s="139">
        <v>4.75</v>
      </c>
    </row>
    <row r="11" spans="1:24" ht="15.75" x14ac:dyDescent="0.25">
      <c r="A11" s="136">
        <v>9</v>
      </c>
      <c r="B11" s="141" t="s">
        <v>743</v>
      </c>
      <c r="C11" s="137" t="s">
        <v>685</v>
      </c>
      <c r="D11" s="138" t="s">
        <v>694</v>
      </c>
      <c r="E11" s="138" t="s">
        <v>14</v>
      </c>
      <c r="F11" s="140" t="s">
        <v>7</v>
      </c>
      <c r="G11" s="138"/>
      <c r="H11" s="139">
        <v>457.75</v>
      </c>
      <c r="J11" s="136">
        <v>9</v>
      </c>
      <c r="K11" s="141" t="s">
        <v>743</v>
      </c>
      <c r="L11" s="137" t="s">
        <v>744</v>
      </c>
      <c r="M11" s="142" t="s">
        <v>745</v>
      </c>
      <c r="N11" s="138" t="s">
        <v>2</v>
      </c>
      <c r="O11" s="153" t="s">
        <v>186</v>
      </c>
      <c r="P11" s="142" t="s">
        <v>3</v>
      </c>
      <c r="Q11" s="143">
        <v>4703</v>
      </c>
      <c r="S11" s="217">
        <v>8</v>
      </c>
      <c r="T11" s="137" t="s">
        <v>841</v>
      </c>
      <c r="U11" s="146" t="s">
        <v>845</v>
      </c>
      <c r="V11" s="494">
        <v>6648</v>
      </c>
      <c r="W11" s="139">
        <v>917</v>
      </c>
      <c r="X11" s="139">
        <v>7.25</v>
      </c>
    </row>
    <row r="12" spans="1:24" ht="15.75" x14ac:dyDescent="0.25">
      <c r="A12" s="136">
        <v>10</v>
      </c>
      <c r="B12" s="141" t="s">
        <v>743</v>
      </c>
      <c r="C12" s="137" t="s">
        <v>685</v>
      </c>
      <c r="D12" s="138" t="s">
        <v>695</v>
      </c>
      <c r="E12" s="138" t="s">
        <v>14</v>
      </c>
      <c r="F12" s="138"/>
      <c r="G12" s="138"/>
      <c r="H12" s="139">
        <v>337.75</v>
      </c>
      <c r="J12" s="136">
        <v>10</v>
      </c>
      <c r="K12" s="141" t="s">
        <v>743</v>
      </c>
      <c r="L12" s="137" t="s">
        <v>715</v>
      </c>
      <c r="M12" s="138" t="s">
        <v>716</v>
      </c>
      <c r="N12" s="138" t="s">
        <v>2</v>
      </c>
      <c r="O12" s="138" t="s">
        <v>24</v>
      </c>
      <c r="P12" s="138" t="s">
        <v>3</v>
      </c>
      <c r="Q12" s="139">
        <v>4392</v>
      </c>
      <c r="S12" s="217">
        <v>9</v>
      </c>
      <c r="T12" s="137" t="s">
        <v>705</v>
      </c>
      <c r="U12" s="138" t="s">
        <v>706</v>
      </c>
      <c r="V12" s="494">
        <v>4475</v>
      </c>
      <c r="W12" s="139">
        <v>688.5</v>
      </c>
      <c r="X12" s="139">
        <v>6.5</v>
      </c>
    </row>
    <row r="13" spans="1:24" ht="15.75" x14ac:dyDescent="0.25">
      <c r="A13" s="136">
        <v>11</v>
      </c>
      <c r="B13" s="141" t="s">
        <v>743</v>
      </c>
      <c r="C13" s="137" t="s">
        <v>685</v>
      </c>
      <c r="D13" s="138" t="s">
        <v>696</v>
      </c>
      <c r="E13" s="138" t="s">
        <v>14</v>
      </c>
      <c r="F13" s="138"/>
      <c r="G13" s="138"/>
      <c r="H13" s="139">
        <v>475</v>
      </c>
      <c r="J13" s="136">
        <v>11</v>
      </c>
      <c r="K13" s="144" t="s">
        <v>743</v>
      </c>
      <c r="L13" s="137" t="s">
        <v>841</v>
      </c>
      <c r="M13" s="146" t="s">
        <v>844</v>
      </c>
      <c r="N13" s="146" t="s">
        <v>14</v>
      </c>
      <c r="O13" s="145" t="s">
        <v>7</v>
      </c>
      <c r="P13" s="146" t="s">
        <v>8</v>
      </c>
      <c r="Q13" s="146">
        <v>3710</v>
      </c>
      <c r="S13" s="217">
        <v>10</v>
      </c>
      <c r="T13" s="137" t="s">
        <v>887</v>
      </c>
      <c r="U13" s="142" t="s">
        <v>888</v>
      </c>
      <c r="V13" s="493">
        <v>3491</v>
      </c>
      <c r="W13" s="218">
        <v>349.1</v>
      </c>
      <c r="X13" s="218">
        <v>10</v>
      </c>
    </row>
    <row r="14" spans="1:24" ht="15.75" x14ac:dyDescent="0.25">
      <c r="A14" s="136">
        <v>12</v>
      </c>
      <c r="B14" s="141" t="s">
        <v>743</v>
      </c>
      <c r="C14" s="137" t="s">
        <v>697</v>
      </c>
      <c r="D14" s="138" t="s">
        <v>698</v>
      </c>
      <c r="E14" s="138" t="s">
        <v>2</v>
      </c>
      <c r="F14" s="140" t="s">
        <v>7</v>
      </c>
      <c r="G14" s="138" t="s">
        <v>8</v>
      </c>
      <c r="H14" s="139">
        <v>1363</v>
      </c>
      <c r="J14" s="136">
        <v>12</v>
      </c>
      <c r="K14" s="141" t="s">
        <v>743</v>
      </c>
      <c r="L14" s="137" t="s">
        <v>697</v>
      </c>
      <c r="M14" s="138" t="s">
        <v>699</v>
      </c>
      <c r="N14" s="138" t="s">
        <v>3</v>
      </c>
      <c r="O14" s="153" t="s">
        <v>24</v>
      </c>
      <c r="P14" s="138" t="s">
        <v>3</v>
      </c>
      <c r="Q14" s="139">
        <v>3570</v>
      </c>
      <c r="S14" s="217">
        <v>11</v>
      </c>
      <c r="T14" s="137" t="s">
        <v>866</v>
      </c>
      <c r="U14" s="145" t="s">
        <v>867</v>
      </c>
      <c r="V14" s="494">
        <v>3316</v>
      </c>
      <c r="W14" s="139">
        <v>255.1</v>
      </c>
      <c r="X14" s="139">
        <v>13</v>
      </c>
    </row>
    <row r="15" spans="1:24" ht="15.75" x14ac:dyDescent="0.25">
      <c r="A15" s="136">
        <v>13</v>
      </c>
      <c r="B15" s="141" t="s">
        <v>743</v>
      </c>
      <c r="C15" s="137" t="s">
        <v>697</v>
      </c>
      <c r="D15" s="138" t="s">
        <v>699</v>
      </c>
      <c r="E15" s="138" t="s">
        <v>3</v>
      </c>
      <c r="F15" s="138" t="s">
        <v>24</v>
      </c>
      <c r="G15" s="138" t="s">
        <v>3</v>
      </c>
      <c r="H15" s="139">
        <v>3570</v>
      </c>
      <c r="J15" s="136">
        <v>13</v>
      </c>
      <c r="K15" s="141" t="s">
        <v>743</v>
      </c>
      <c r="L15" s="137" t="s">
        <v>744</v>
      </c>
      <c r="M15" s="142" t="s">
        <v>750</v>
      </c>
      <c r="N15" s="142" t="s">
        <v>3</v>
      </c>
      <c r="O15" s="138" t="s">
        <v>186</v>
      </c>
      <c r="P15" s="142" t="s">
        <v>3</v>
      </c>
      <c r="Q15" s="143">
        <v>3396</v>
      </c>
      <c r="S15" s="217">
        <v>12</v>
      </c>
      <c r="T15" s="137" t="s">
        <v>807</v>
      </c>
      <c r="U15" s="145" t="s">
        <v>808</v>
      </c>
      <c r="V15" s="494">
        <v>3195</v>
      </c>
      <c r="W15" s="139">
        <v>511.2</v>
      </c>
      <c r="X15" s="139">
        <v>6.25</v>
      </c>
    </row>
    <row r="16" spans="1:24" ht="15.75" x14ac:dyDescent="0.25">
      <c r="A16" s="136">
        <v>14</v>
      </c>
      <c r="B16" s="141" t="s">
        <v>743</v>
      </c>
      <c r="C16" s="137" t="s">
        <v>697</v>
      </c>
      <c r="D16" s="138" t="s">
        <v>700</v>
      </c>
      <c r="E16" s="138" t="s">
        <v>8</v>
      </c>
      <c r="F16" s="140" t="s">
        <v>7</v>
      </c>
      <c r="G16" s="138" t="s">
        <v>8</v>
      </c>
      <c r="H16" s="139">
        <v>265</v>
      </c>
      <c r="J16" s="136">
        <v>14</v>
      </c>
      <c r="K16" s="141" t="s">
        <v>743</v>
      </c>
      <c r="L16" s="137" t="s">
        <v>723</v>
      </c>
      <c r="M16" s="138" t="s">
        <v>735</v>
      </c>
      <c r="N16" s="138" t="s">
        <v>8</v>
      </c>
      <c r="O16" s="153" t="s">
        <v>7</v>
      </c>
      <c r="P16" s="138" t="s">
        <v>8</v>
      </c>
      <c r="Q16" s="139">
        <v>3282</v>
      </c>
      <c r="S16" s="217">
        <v>13</v>
      </c>
      <c r="T16" s="137" t="s">
        <v>852</v>
      </c>
      <c r="U16" s="145" t="s">
        <v>853</v>
      </c>
      <c r="V16" s="493">
        <v>2957</v>
      </c>
      <c r="W16" s="219">
        <v>338</v>
      </c>
      <c r="X16" s="218">
        <v>8.75</v>
      </c>
    </row>
    <row r="17" spans="1:25" ht="15.75" x14ac:dyDescent="0.25">
      <c r="A17" s="136">
        <v>15</v>
      </c>
      <c r="B17" s="141" t="s">
        <v>743</v>
      </c>
      <c r="C17" s="137" t="s">
        <v>697</v>
      </c>
      <c r="D17" s="138" t="s">
        <v>701</v>
      </c>
      <c r="E17" s="138" t="s">
        <v>14</v>
      </c>
      <c r="F17" s="138"/>
      <c r="G17" s="138"/>
      <c r="H17" s="139">
        <v>470</v>
      </c>
      <c r="J17" s="136">
        <v>15</v>
      </c>
      <c r="K17" s="144" t="s">
        <v>743</v>
      </c>
      <c r="L17" s="137" t="s">
        <v>887</v>
      </c>
      <c r="M17" s="142" t="s">
        <v>888</v>
      </c>
      <c r="N17" s="145" t="s">
        <v>2</v>
      </c>
      <c r="O17" s="145" t="s">
        <v>24</v>
      </c>
      <c r="P17" s="145" t="s">
        <v>8</v>
      </c>
      <c r="Q17" s="146">
        <v>2830</v>
      </c>
      <c r="S17" s="217">
        <v>14</v>
      </c>
      <c r="T17" s="137" t="s">
        <v>876</v>
      </c>
      <c r="U17" s="145" t="s">
        <v>877</v>
      </c>
      <c r="V17" s="494">
        <v>2795</v>
      </c>
      <c r="W17" s="139">
        <v>372.6</v>
      </c>
      <c r="X17" s="139">
        <v>7.5</v>
      </c>
    </row>
    <row r="18" spans="1:25" ht="15.75" x14ac:dyDescent="0.25">
      <c r="A18" s="136">
        <v>16</v>
      </c>
      <c r="B18" s="141" t="s">
        <v>743</v>
      </c>
      <c r="C18" s="137" t="s">
        <v>697</v>
      </c>
      <c r="D18" s="138" t="s">
        <v>702</v>
      </c>
      <c r="E18" s="138" t="s">
        <v>14</v>
      </c>
      <c r="F18" s="138"/>
      <c r="G18" s="138"/>
      <c r="H18" s="139">
        <v>130</v>
      </c>
      <c r="J18" s="136">
        <v>16</v>
      </c>
      <c r="K18" s="141" t="s">
        <v>743</v>
      </c>
      <c r="L18" s="137" t="s">
        <v>715</v>
      </c>
      <c r="M18" s="138" t="s">
        <v>717</v>
      </c>
      <c r="N18" s="138" t="s">
        <v>3</v>
      </c>
      <c r="O18" s="138" t="s">
        <v>24</v>
      </c>
      <c r="P18" s="138" t="s">
        <v>3</v>
      </c>
      <c r="Q18" s="139">
        <v>2717</v>
      </c>
      <c r="S18" s="217">
        <v>15</v>
      </c>
      <c r="T18" s="137" t="s">
        <v>817</v>
      </c>
      <c r="U18" s="142" t="s">
        <v>818</v>
      </c>
      <c r="V18" s="494">
        <v>2694</v>
      </c>
      <c r="W18" s="139">
        <v>239.5</v>
      </c>
      <c r="X18" s="139">
        <v>11.25</v>
      </c>
    </row>
    <row r="19" spans="1:25" ht="15.75" x14ac:dyDescent="0.25">
      <c r="A19" s="136">
        <v>17</v>
      </c>
      <c r="B19" s="141" t="s">
        <v>743</v>
      </c>
      <c r="C19" s="137" t="s">
        <v>697</v>
      </c>
      <c r="D19" s="138" t="s">
        <v>703</v>
      </c>
      <c r="E19" s="138" t="s">
        <v>14</v>
      </c>
      <c r="F19" s="138"/>
      <c r="G19" s="138"/>
      <c r="H19" s="139">
        <v>310</v>
      </c>
      <c r="J19" s="136">
        <v>17</v>
      </c>
      <c r="K19" s="141" t="s">
        <v>743</v>
      </c>
      <c r="L19" s="137" t="s">
        <v>705</v>
      </c>
      <c r="M19" s="138" t="s">
        <v>707</v>
      </c>
      <c r="N19" s="138" t="s">
        <v>102</v>
      </c>
      <c r="O19" s="154" t="s">
        <v>7</v>
      </c>
      <c r="P19" s="138" t="s">
        <v>102</v>
      </c>
      <c r="Q19" s="139">
        <v>2695</v>
      </c>
      <c r="S19" s="217">
        <v>16</v>
      </c>
      <c r="T19" s="137" t="s">
        <v>829</v>
      </c>
      <c r="U19" s="145" t="s">
        <v>831</v>
      </c>
      <c r="V19" s="494">
        <v>2573</v>
      </c>
      <c r="W19" s="139">
        <v>239.4</v>
      </c>
      <c r="X19" s="139">
        <v>10.75</v>
      </c>
    </row>
    <row r="20" spans="1:25" ht="15.75" x14ac:dyDescent="0.25">
      <c r="A20" s="136">
        <v>18</v>
      </c>
      <c r="B20" s="141" t="s">
        <v>743</v>
      </c>
      <c r="C20" s="137" t="s">
        <v>697</v>
      </c>
      <c r="D20" s="138" t="s">
        <v>704</v>
      </c>
      <c r="E20" s="138" t="s">
        <v>14</v>
      </c>
      <c r="F20" s="138"/>
      <c r="G20" s="138"/>
      <c r="H20" s="139">
        <v>135</v>
      </c>
      <c r="J20" s="136">
        <v>18</v>
      </c>
      <c r="K20" s="141" t="s">
        <v>743</v>
      </c>
      <c r="L20" s="137" t="s">
        <v>744</v>
      </c>
      <c r="M20" s="142" t="s">
        <v>762</v>
      </c>
      <c r="N20" s="142" t="s">
        <v>14</v>
      </c>
      <c r="O20" s="138" t="s">
        <v>7</v>
      </c>
      <c r="P20" s="142"/>
      <c r="Q20" s="143">
        <v>2673</v>
      </c>
      <c r="S20" s="217">
        <v>17</v>
      </c>
      <c r="T20" s="137" t="s">
        <v>782</v>
      </c>
      <c r="U20" s="145" t="s">
        <v>783</v>
      </c>
      <c r="V20" s="494">
        <v>2406</v>
      </c>
      <c r="W20" s="139">
        <v>400.9</v>
      </c>
      <c r="X20" s="139">
        <v>6</v>
      </c>
    </row>
    <row r="21" spans="1:25" ht="15.75" x14ac:dyDescent="0.25">
      <c r="A21" s="136">
        <v>19</v>
      </c>
      <c r="B21" s="141" t="s">
        <v>743</v>
      </c>
      <c r="C21" s="137" t="s">
        <v>705</v>
      </c>
      <c r="D21" s="138" t="s">
        <v>706</v>
      </c>
      <c r="E21" s="138" t="s">
        <v>2</v>
      </c>
      <c r="F21" s="140" t="s">
        <v>7</v>
      </c>
      <c r="G21" s="138" t="s">
        <v>102</v>
      </c>
      <c r="H21" s="139">
        <v>1611.5</v>
      </c>
      <c r="J21" s="136">
        <v>19</v>
      </c>
      <c r="K21" s="141" t="s">
        <v>743</v>
      </c>
      <c r="L21" s="137" t="s">
        <v>744</v>
      </c>
      <c r="M21" s="142" t="s">
        <v>748</v>
      </c>
      <c r="N21" s="142" t="s">
        <v>3</v>
      </c>
      <c r="O21" s="153" t="s">
        <v>186</v>
      </c>
      <c r="P21" s="142" t="s">
        <v>3</v>
      </c>
      <c r="Q21" s="143">
        <v>2612</v>
      </c>
      <c r="S21" s="217">
        <v>18</v>
      </c>
      <c r="T21" s="137" t="s">
        <v>859</v>
      </c>
      <c r="U21" s="145" t="s">
        <v>860</v>
      </c>
      <c r="V21" s="493">
        <v>2190</v>
      </c>
      <c r="W21" s="218">
        <v>365</v>
      </c>
      <c r="X21" s="218">
        <v>6</v>
      </c>
    </row>
    <row r="22" spans="1:25" x14ac:dyDescent="0.25">
      <c r="A22" s="136">
        <v>20</v>
      </c>
      <c r="B22" s="141" t="s">
        <v>743</v>
      </c>
      <c r="C22" s="137" t="s">
        <v>705</v>
      </c>
      <c r="D22" s="138" t="s">
        <v>707</v>
      </c>
      <c r="E22" s="138" t="s">
        <v>102</v>
      </c>
      <c r="F22" s="140" t="s">
        <v>7</v>
      </c>
      <c r="G22" s="138" t="s">
        <v>102</v>
      </c>
      <c r="H22" s="139">
        <v>2695.5</v>
      </c>
      <c r="J22" s="136">
        <v>20</v>
      </c>
      <c r="K22" s="141" t="s">
        <v>743</v>
      </c>
      <c r="L22" s="137" t="s">
        <v>685</v>
      </c>
      <c r="M22" s="138" t="s">
        <v>689</v>
      </c>
      <c r="N22" s="138" t="s">
        <v>8</v>
      </c>
      <c r="O22" s="140" t="s">
        <v>7</v>
      </c>
      <c r="P22" s="138" t="s">
        <v>8</v>
      </c>
      <c r="Q22" s="139">
        <v>2488</v>
      </c>
      <c r="V22" s="187">
        <f>SUM(V4:V21)</f>
        <v>120610</v>
      </c>
      <c r="X22" s="187">
        <f>SUM(X4:X21)</f>
        <v>180.75</v>
      </c>
      <c r="Y22">
        <v>667.27</v>
      </c>
    </row>
    <row r="23" spans="1:25" x14ac:dyDescent="0.25">
      <c r="A23" s="136">
        <v>21</v>
      </c>
      <c r="B23" s="141" t="s">
        <v>743</v>
      </c>
      <c r="C23" s="137" t="s">
        <v>705</v>
      </c>
      <c r="D23" s="138" t="s">
        <v>708</v>
      </c>
      <c r="E23" s="138" t="s">
        <v>102</v>
      </c>
      <c r="F23" s="140" t="s">
        <v>7</v>
      </c>
      <c r="G23" s="138" t="s">
        <v>102</v>
      </c>
      <c r="H23" s="139">
        <v>107.5</v>
      </c>
      <c r="J23" s="136">
        <v>21</v>
      </c>
      <c r="K23" s="141" t="s">
        <v>743</v>
      </c>
      <c r="L23" s="137" t="s">
        <v>744</v>
      </c>
      <c r="M23" s="142" t="s">
        <v>759</v>
      </c>
      <c r="N23" s="142" t="s">
        <v>8</v>
      </c>
      <c r="O23" s="153" t="s">
        <v>7</v>
      </c>
      <c r="P23" s="142" t="s">
        <v>8</v>
      </c>
      <c r="Q23" s="143">
        <v>2415</v>
      </c>
    </row>
    <row r="24" spans="1:25" x14ac:dyDescent="0.25">
      <c r="A24" s="136">
        <v>22</v>
      </c>
      <c r="B24" s="141" t="s">
        <v>743</v>
      </c>
      <c r="C24" s="137" t="s">
        <v>705</v>
      </c>
      <c r="D24" s="138" t="s">
        <v>709</v>
      </c>
      <c r="E24" s="138" t="s">
        <v>102</v>
      </c>
      <c r="F24" s="140" t="s">
        <v>7</v>
      </c>
      <c r="G24" s="138" t="s">
        <v>102</v>
      </c>
      <c r="H24" s="139">
        <v>346.75</v>
      </c>
      <c r="J24" s="136">
        <v>22</v>
      </c>
      <c r="K24" s="141" t="s">
        <v>743</v>
      </c>
      <c r="L24" s="137" t="s">
        <v>744</v>
      </c>
      <c r="M24" s="142" t="s">
        <v>751</v>
      </c>
      <c r="N24" s="142" t="s">
        <v>3</v>
      </c>
      <c r="O24" s="153" t="s">
        <v>186</v>
      </c>
      <c r="P24" s="142" t="s">
        <v>3</v>
      </c>
      <c r="Q24" s="143">
        <v>2395</v>
      </c>
    </row>
    <row r="25" spans="1:25" x14ac:dyDescent="0.25">
      <c r="A25" s="136">
        <v>23</v>
      </c>
      <c r="B25" s="141" t="s">
        <v>743</v>
      </c>
      <c r="C25" s="137" t="s">
        <v>705</v>
      </c>
      <c r="D25" s="138" t="s">
        <v>710</v>
      </c>
      <c r="E25" s="138" t="s">
        <v>102</v>
      </c>
      <c r="F25" s="140" t="s">
        <v>7</v>
      </c>
      <c r="G25" s="138" t="s">
        <v>102</v>
      </c>
      <c r="H25" s="139">
        <v>10.5</v>
      </c>
      <c r="J25" s="136">
        <v>23</v>
      </c>
      <c r="K25" s="144" t="s">
        <v>743</v>
      </c>
      <c r="L25" s="137" t="s">
        <v>859</v>
      </c>
      <c r="M25" s="145" t="s">
        <v>860</v>
      </c>
      <c r="N25" s="145" t="s">
        <v>2</v>
      </c>
      <c r="O25" s="155" t="s">
        <v>7</v>
      </c>
      <c r="P25" s="145" t="s">
        <v>8</v>
      </c>
      <c r="Q25" s="146">
        <v>2180</v>
      </c>
      <c r="S25" s="1144" t="s">
        <v>992</v>
      </c>
      <c r="T25" s="1144"/>
      <c r="U25" s="1144"/>
      <c r="V25" s="1144"/>
      <c r="W25" s="1144"/>
      <c r="X25" s="1144"/>
    </row>
    <row r="26" spans="1:25" x14ac:dyDescent="0.25">
      <c r="A26" s="136">
        <v>24</v>
      </c>
      <c r="B26" s="141" t="s">
        <v>743</v>
      </c>
      <c r="C26" s="137" t="s">
        <v>705</v>
      </c>
      <c r="D26" s="138" t="s">
        <v>711</v>
      </c>
      <c r="E26" s="138" t="s">
        <v>102</v>
      </c>
      <c r="F26" s="140" t="s">
        <v>7</v>
      </c>
      <c r="G26" s="138" t="s">
        <v>102</v>
      </c>
      <c r="H26" s="139">
        <v>140</v>
      </c>
      <c r="J26" s="136">
        <v>24</v>
      </c>
      <c r="K26" s="141" t="s">
        <v>743</v>
      </c>
      <c r="L26" s="137" t="s">
        <v>744</v>
      </c>
      <c r="M26" s="142" t="s">
        <v>747</v>
      </c>
      <c r="N26" s="142" t="s">
        <v>3</v>
      </c>
      <c r="O26" s="153" t="s">
        <v>186</v>
      </c>
      <c r="P26" s="142" t="s">
        <v>3</v>
      </c>
      <c r="Q26" s="143">
        <v>2035</v>
      </c>
      <c r="S26" s="1144"/>
      <c r="T26" s="1144"/>
      <c r="U26" s="1144"/>
      <c r="V26" s="1144"/>
      <c r="W26" s="1144"/>
      <c r="X26" s="1144"/>
    </row>
    <row r="27" spans="1:25" x14ac:dyDescent="0.25">
      <c r="A27" s="136">
        <v>25</v>
      </c>
      <c r="B27" s="141" t="s">
        <v>743</v>
      </c>
      <c r="C27" s="137" t="s">
        <v>705</v>
      </c>
      <c r="D27" s="138" t="s">
        <v>712</v>
      </c>
      <c r="E27" s="138" t="s">
        <v>713</v>
      </c>
      <c r="F27" s="138"/>
      <c r="G27" s="138"/>
      <c r="H27" s="139">
        <v>1695</v>
      </c>
      <c r="J27" s="136">
        <v>25</v>
      </c>
      <c r="K27" s="144" t="s">
        <v>743</v>
      </c>
      <c r="L27" s="137" t="s">
        <v>852</v>
      </c>
      <c r="M27" s="145" t="s">
        <v>853</v>
      </c>
      <c r="N27" s="145" t="s">
        <v>2</v>
      </c>
      <c r="O27" s="145" t="s">
        <v>24</v>
      </c>
      <c r="P27" s="145" t="s">
        <v>3</v>
      </c>
      <c r="Q27" s="146">
        <v>1957</v>
      </c>
      <c r="S27" s="1105"/>
      <c r="T27" s="1105"/>
      <c r="U27" s="1105"/>
      <c r="V27" s="1105"/>
      <c r="W27" s="1105"/>
      <c r="X27" s="1105"/>
    </row>
    <row r="28" spans="1:25" x14ac:dyDescent="0.25">
      <c r="A28" s="136">
        <v>26</v>
      </c>
      <c r="B28" s="141" t="s">
        <v>743</v>
      </c>
      <c r="C28" s="137" t="s">
        <v>705</v>
      </c>
      <c r="D28" s="138" t="s">
        <v>714</v>
      </c>
      <c r="E28" s="138" t="s">
        <v>713</v>
      </c>
      <c r="F28" s="138"/>
      <c r="G28" s="138"/>
      <c r="H28" s="139">
        <v>875</v>
      </c>
      <c r="J28" s="136">
        <v>26</v>
      </c>
      <c r="K28" s="141" t="s">
        <v>743</v>
      </c>
      <c r="L28" s="137" t="s">
        <v>685</v>
      </c>
      <c r="M28" s="138" t="s">
        <v>690</v>
      </c>
      <c r="N28" s="138" t="s">
        <v>8</v>
      </c>
      <c r="O28" s="154" t="s">
        <v>7</v>
      </c>
      <c r="P28" s="138" t="s">
        <v>8</v>
      </c>
      <c r="Q28" s="139">
        <v>1900</v>
      </c>
      <c r="S28" s="1145" t="s">
        <v>951</v>
      </c>
      <c r="T28" s="1145" t="s">
        <v>952</v>
      </c>
      <c r="U28" s="1145" t="s">
        <v>953</v>
      </c>
      <c r="V28" s="1145" t="s">
        <v>954</v>
      </c>
      <c r="W28" s="1145" t="s">
        <v>955</v>
      </c>
      <c r="X28" s="1145" t="s">
        <v>956</v>
      </c>
    </row>
    <row r="29" spans="1:25" x14ac:dyDescent="0.25">
      <c r="A29" s="136">
        <v>27</v>
      </c>
      <c r="B29" s="141" t="s">
        <v>743</v>
      </c>
      <c r="C29" s="137" t="s">
        <v>715</v>
      </c>
      <c r="D29" s="138" t="s">
        <v>716</v>
      </c>
      <c r="E29" s="138" t="s">
        <v>2</v>
      </c>
      <c r="F29" s="138" t="s">
        <v>24</v>
      </c>
      <c r="G29" s="138" t="s">
        <v>3</v>
      </c>
      <c r="H29" s="139">
        <v>4392</v>
      </c>
      <c r="J29" s="136">
        <v>27</v>
      </c>
      <c r="K29" s="144" t="s">
        <v>743</v>
      </c>
      <c r="L29" s="137" t="s">
        <v>788</v>
      </c>
      <c r="M29" s="142" t="s">
        <v>789</v>
      </c>
      <c r="N29" s="145" t="s">
        <v>2</v>
      </c>
      <c r="O29" s="142" t="s">
        <v>24</v>
      </c>
      <c r="P29" s="142" t="s">
        <v>3</v>
      </c>
      <c r="Q29" s="143">
        <v>1866</v>
      </c>
      <c r="S29" s="1145"/>
      <c r="T29" s="1145"/>
      <c r="U29" s="1145"/>
      <c r="V29" s="1145"/>
      <c r="W29" s="1145"/>
      <c r="X29" s="1145"/>
    </row>
    <row r="30" spans="1:25" ht="15.75" x14ac:dyDescent="0.25">
      <c r="A30" s="136">
        <v>28</v>
      </c>
      <c r="B30" s="141" t="s">
        <v>743</v>
      </c>
      <c r="C30" s="137" t="s">
        <v>715</v>
      </c>
      <c r="D30" s="138" t="s">
        <v>717</v>
      </c>
      <c r="E30" s="138" t="s">
        <v>3</v>
      </c>
      <c r="F30" s="138" t="s">
        <v>24</v>
      </c>
      <c r="G30" s="138" t="s">
        <v>3</v>
      </c>
      <c r="H30" s="139">
        <v>2717</v>
      </c>
      <c r="J30" s="136">
        <v>28</v>
      </c>
      <c r="K30" s="141" t="s">
        <v>743</v>
      </c>
      <c r="L30" s="137" t="s">
        <v>685</v>
      </c>
      <c r="M30" s="138" t="s">
        <v>691</v>
      </c>
      <c r="N30" s="138" t="s">
        <v>8</v>
      </c>
      <c r="O30" s="154" t="s">
        <v>7</v>
      </c>
      <c r="P30" s="138" t="s">
        <v>8</v>
      </c>
      <c r="Q30" s="139">
        <v>1860</v>
      </c>
      <c r="S30" s="217">
        <v>1</v>
      </c>
      <c r="T30" s="137" t="s">
        <v>685</v>
      </c>
      <c r="U30" s="138" t="s">
        <v>686</v>
      </c>
      <c r="V30" s="218">
        <v>20613</v>
      </c>
      <c r="W30" s="493">
        <v>1649</v>
      </c>
      <c r="X30" s="218">
        <v>12.5</v>
      </c>
    </row>
    <row r="31" spans="1:25" ht="15.75" x14ac:dyDescent="0.25">
      <c r="A31" s="136">
        <v>29</v>
      </c>
      <c r="B31" s="141" t="s">
        <v>743</v>
      </c>
      <c r="C31" s="137" t="s">
        <v>715</v>
      </c>
      <c r="D31" s="138" t="s">
        <v>718</v>
      </c>
      <c r="E31" s="138" t="s">
        <v>8</v>
      </c>
      <c r="F31" s="140" t="s">
        <v>7</v>
      </c>
      <c r="G31" s="138" t="s">
        <v>8</v>
      </c>
      <c r="H31" s="139">
        <v>0</v>
      </c>
      <c r="J31" s="136">
        <v>29</v>
      </c>
      <c r="K31" s="144" t="s">
        <v>743</v>
      </c>
      <c r="L31" s="137" t="s">
        <v>866</v>
      </c>
      <c r="M31" s="145" t="s">
        <v>375</v>
      </c>
      <c r="N31" s="145" t="s">
        <v>8</v>
      </c>
      <c r="O31" s="155" t="s">
        <v>7</v>
      </c>
      <c r="P31" s="145" t="s">
        <v>8</v>
      </c>
      <c r="Q31" s="146">
        <v>1728</v>
      </c>
      <c r="S31" s="217">
        <v>2</v>
      </c>
      <c r="T31" s="137" t="s">
        <v>744</v>
      </c>
      <c r="U31" s="142" t="s">
        <v>745</v>
      </c>
      <c r="V31" s="218">
        <v>19490</v>
      </c>
      <c r="W31" s="493">
        <v>1470.9</v>
      </c>
      <c r="X31" s="218">
        <v>13.25</v>
      </c>
    </row>
    <row r="32" spans="1:25" ht="15.75" x14ac:dyDescent="0.25">
      <c r="A32" s="136">
        <v>30</v>
      </c>
      <c r="B32" s="141" t="s">
        <v>743</v>
      </c>
      <c r="C32" s="137" t="s">
        <v>715</v>
      </c>
      <c r="D32" s="138" t="s">
        <v>719</v>
      </c>
      <c r="E32" s="138" t="s">
        <v>8</v>
      </c>
      <c r="F32" s="140" t="s">
        <v>7</v>
      </c>
      <c r="G32" s="138"/>
      <c r="H32" s="139">
        <v>535</v>
      </c>
      <c r="J32" s="136">
        <v>30</v>
      </c>
      <c r="K32" s="141" t="s">
        <v>743</v>
      </c>
      <c r="L32" s="137" t="s">
        <v>705</v>
      </c>
      <c r="M32" s="138" t="s">
        <v>712</v>
      </c>
      <c r="N32" s="138" t="s">
        <v>713</v>
      </c>
      <c r="O32" s="153"/>
      <c r="P32" s="138"/>
      <c r="Q32" s="139">
        <v>1695</v>
      </c>
      <c r="S32" s="217">
        <v>3</v>
      </c>
      <c r="T32" s="137" t="s">
        <v>697</v>
      </c>
      <c r="U32" s="138" t="s">
        <v>698</v>
      </c>
      <c r="V32" s="139">
        <v>6763</v>
      </c>
      <c r="W32" s="494">
        <v>1423.8</v>
      </c>
      <c r="X32" s="139">
        <v>4.75</v>
      </c>
    </row>
    <row r="33" spans="1:24" ht="15.75" x14ac:dyDescent="0.25">
      <c r="A33" s="136">
        <v>31</v>
      </c>
      <c r="B33" s="141" t="s">
        <v>743</v>
      </c>
      <c r="C33" s="137" t="s">
        <v>715</v>
      </c>
      <c r="D33" s="138" t="s">
        <v>720</v>
      </c>
      <c r="E33" s="138" t="s">
        <v>8</v>
      </c>
      <c r="F33" s="140" t="s">
        <v>7</v>
      </c>
      <c r="G33" s="138" t="s">
        <v>8</v>
      </c>
      <c r="H33" s="139">
        <v>70</v>
      </c>
      <c r="J33" s="136">
        <v>31</v>
      </c>
      <c r="K33" s="141" t="s">
        <v>743</v>
      </c>
      <c r="L33" s="137" t="s">
        <v>744</v>
      </c>
      <c r="M33" s="142" t="s">
        <v>752</v>
      </c>
      <c r="N33" s="142" t="s">
        <v>3</v>
      </c>
      <c r="O33" s="153" t="s">
        <v>186</v>
      </c>
      <c r="P33" s="142" t="s">
        <v>3</v>
      </c>
      <c r="Q33" s="143">
        <v>1655</v>
      </c>
      <c r="S33" s="217">
        <v>4</v>
      </c>
      <c r="T33" s="137" t="s">
        <v>715</v>
      </c>
      <c r="U33" s="138" t="s">
        <v>716</v>
      </c>
      <c r="V33" s="218">
        <v>9372</v>
      </c>
      <c r="W33" s="493">
        <v>1136</v>
      </c>
      <c r="X33" s="218">
        <v>8.25</v>
      </c>
    </row>
    <row r="34" spans="1:24" ht="15.75" x14ac:dyDescent="0.25">
      <c r="A34" s="136">
        <v>32</v>
      </c>
      <c r="B34" s="141" t="s">
        <v>743</v>
      </c>
      <c r="C34" s="137" t="s">
        <v>715</v>
      </c>
      <c r="D34" s="138" t="s">
        <v>721</v>
      </c>
      <c r="E34" s="138" t="s">
        <v>14</v>
      </c>
      <c r="F34" s="138"/>
      <c r="G34" s="138"/>
      <c r="H34" s="139">
        <v>827</v>
      </c>
      <c r="J34" s="136">
        <v>32</v>
      </c>
      <c r="K34" s="144" t="s">
        <v>743</v>
      </c>
      <c r="L34" s="137" t="s">
        <v>788</v>
      </c>
      <c r="M34" s="142" t="s">
        <v>805</v>
      </c>
      <c r="N34" s="142" t="s">
        <v>14</v>
      </c>
      <c r="O34" s="142"/>
      <c r="P34" s="142"/>
      <c r="Q34" s="143">
        <v>1631</v>
      </c>
      <c r="S34" s="217">
        <v>5</v>
      </c>
      <c r="T34" s="137" t="s">
        <v>841</v>
      </c>
      <c r="U34" s="146" t="s">
        <v>845</v>
      </c>
      <c r="V34" s="139">
        <v>6648</v>
      </c>
      <c r="W34" s="494">
        <v>917</v>
      </c>
      <c r="X34" s="139">
        <v>7.25</v>
      </c>
    </row>
    <row r="35" spans="1:24" ht="15.75" x14ac:dyDescent="0.25">
      <c r="A35" s="136">
        <v>33</v>
      </c>
      <c r="B35" s="141" t="s">
        <v>743</v>
      </c>
      <c r="C35" s="137" t="s">
        <v>715</v>
      </c>
      <c r="D35" s="138" t="s">
        <v>722</v>
      </c>
      <c r="E35" s="138" t="s">
        <v>14</v>
      </c>
      <c r="F35" s="138"/>
      <c r="G35" s="138"/>
      <c r="H35" s="139">
        <v>1110</v>
      </c>
      <c r="J35" s="136">
        <v>33</v>
      </c>
      <c r="K35" s="141" t="s">
        <v>743</v>
      </c>
      <c r="L35" s="137" t="s">
        <v>723</v>
      </c>
      <c r="M35" s="138" t="s">
        <v>727</v>
      </c>
      <c r="N35" s="138" t="s">
        <v>8</v>
      </c>
      <c r="O35" s="138" t="s">
        <v>7</v>
      </c>
      <c r="P35" s="138" t="s">
        <v>8</v>
      </c>
      <c r="Q35" s="139">
        <v>1627</v>
      </c>
      <c r="S35" s="217">
        <v>6</v>
      </c>
      <c r="T35" s="137" t="s">
        <v>788</v>
      </c>
      <c r="U35" s="142" t="s">
        <v>789</v>
      </c>
      <c r="V35" s="139">
        <v>7886</v>
      </c>
      <c r="W35" s="494">
        <v>808.8</v>
      </c>
      <c r="X35" s="139">
        <v>9.75</v>
      </c>
    </row>
    <row r="36" spans="1:24" ht="15.75" x14ac:dyDescent="0.25">
      <c r="A36" s="136">
        <v>34</v>
      </c>
      <c r="B36" s="141" t="s">
        <v>743</v>
      </c>
      <c r="C36" s="137" t="s">
        <v>723</v>
      </c>
      <c r="D36" s="138" t="s">
        <v>724</v>
      </c>
      <c r="E36" s="138" t="s">
        <v>2</v>
      </c>
      <c r="F36" s="138" t="s">
        <v>186</v>
      </c>
      <c r="G36" s="138" t="s">
        <v>3</v>
      </c>
      <c r="H36" s="139">
        <v>5877.5</v>
      </c>
      <c r="J36" s="136">
        <v>34</v>
      </c>
      <c r="K36" s="141" t="s">
        <v>743</v>
      </c>
      <c r="L36" s="137" t="s">
        <v>705</v>
      </c>
      <c r="M36" s="138" t="s">
        <v>706</v>
      </c>
      <c r="N36" s="138" t="s">
        <v>2</v>
      </c>
      <c r="O36" s="154" t="s">
        <v>7</v>
      </c>
      <c r="P36" s="138" t="s">
        <v>102</v>
      </c>
      <c r="Q36" s="139">
        <v>1611</v>
      </c>
      <c r="S36" s="217">
        <v>7</v>
      </c>
      <c r="T36" s="137" t="s">
        <v>705</v>
      </c>
      <c r="U36" s="138" t="s">
        <v>706</v>
      </c>
      <c r="V36" s="139">
        <v>4475</v>
      </c>
      <c r="W36" s="494">
        <v>688.5</v>
      </c>
      <c r="X36" s="139">
        <v>6.5</v>
      </c>
    </row>
    <row r="37" spans="1:24" ht="15.75" x14ac:dyDescent="0.25">
      <c r="A37" s="136">
        <v>35</v>
      </c>
      <c r="B37" s="141" t="s">
        <v>743</v>
      </c>
      <c r="C37" s="137" t="s">
        <v>723</v>
      </c>
      <c r="D37" s="138" t="s">
        <v>725</v>
      </c>
      <c r="E37" s="138" t="s">
        <v>3</v>
      </c>
      <c r="F37" s="138" t="s">
        <v>24</v>
      </c>
      <c r="G37" s="138" t="s">
        <v>741</v>
      </c>
      <c r="H37" s="139">
        <v>6302.5</v>
      </c>
      <c r="J37" s="136">
        <v>35</v>
      </c>
      <c r="K37" s="144" t="s">
        <v>743</v>
      </c>
      <c r="L37" s="137" t="s">
        <v>807</v>
      </c>
      <c r="M37" s="145" t="s">
        <v>808</v>
      </c>
      <c r="N37" s="145" t="s">
        <v>2</v>
      </c>
      <c r="O37" s="142" t="s">
        <v>186</v>
      </c>
      <c r="P37" s="145" t="s">
        <v>3</v>
      </c>
      <c r="Q37" s="146">
        <v>1595</v>
      </c>
      <c r="S37" s="217">
        <v>8</v>
      </c>
      <c r="T37" s="137" t="s">
        <v>764</v>
      </c>
      <c r="U37" s="145" t="s">
        <v>765</v>
      </c>
      <c r="V37" s="218">
        <v>8789</v>
      </c>
      <c r="W37" s="493">
        <v>517</v>
      </c>
      <c r="X37" s="218">
        <v>17</v>
      </c>
    </row>
    <row r="38" spans="1:24" ht="15.75" x14ac:dyDescent="0.25">
      <c r="A38" s="136">
        <v>36</v>
      </c>
      <c r="B38" s="141" t="s">
        <v>743</v>
      </c>
      <c r="C38" s="137" t="s">
        <v>723</v>
      </c>
      <c r="D38" s="138" t="s">
        <v>726</v>
      </c>
      <c r="E38" s="138" t="s">
        <v>8</v>
      </c>
      <c r="F38" s="138" t="s">
        <v>7</v>
      </c>
      <c r="G38" s="138" t="s">
        <v>8</v>
      </c>
      <c r="H38" s="139">
        <v>1127.5</v>
      </c>
      <c r="J38" s="136">
        <v>36</v>
      </c>
      <c r="K38" s="141" t="s">
        <v>743</v>
      </c>
      <c r="L38" s="137" t="s">
        <v>744</v>
      </c>
      <c r="M38" s="142" t="s">
        <v>763</v>
      </c>
      <c r="N38" s="142" t="s">
        <v>14</v>
      </c>
      <c r="O38" s="138" t="s">
        <v>7</v>
      </c>
      <c r="P38" s="142" t="s">
        <v>8</v>
      </c>
      <c r="Q38" s="143">
        <v>1590</v>
      </c>
      <c r="S38" s="217">
        <v>9</v>
      </c>
      <c r="T38" s="137" t="s">
        <v>807</v>
      </c>
      <c r="U38" s="145" t="s">
        <v>808</v>
      </c>
      <c r="V38" s="139">
        <v>3195</v>
      </c>
      <c r="W38" s="494">
        <v>511.2</v>
      </c>
      <c r="X38" s="139">
        <v>6.25</v>
      </c>
    </row>
    <row r="39" spans="1:24" ht="15.75" x14ac:dyDescent="0.25">
      <c r="A39" s="136">
        <v>37</v>
      </c>
      <c r="B39" s="141" t="s">
        <v>743</v>
      </c>
      <c r="C39" s="137" t="s">
        <v>723</v>
      </c>
      <c r="D39" s="138" t="s">
        <v>727</v>
      </c>
      <c r="E39" s="138" t="s">
        <v>8</v>
      </c>
      <c r="F39" s="138" t="s">
        <v>7</v>
      </c>
      <c r="G39" s="138" t="s">
        <v>8</v>
      </c>
      <c r="H39" s="139">
        <v>1627.5</v>
      </c>
      <c r="J39" s="136">
        <v>37</v>
      </c>
      <c r="K39" s="141" t="s">
        <v>743</v>
      </c>
      <c r="L39" s="137" t="s">
        <v>723</v>
      </c>
      <c r="M39" s="138" t="s">
        <v>732</v>
      </c>
      <c r="N39" s="138" t="s">
        <v>8</v>
      </c>
      <c r="O39" s="138" t="s">
        <v>7</v>
      </c>
      <c r="P39" s="138" t="s">
        <v>8</v>
      </c>
      <c r="Q39" s="139">
        <v>1577</v>
      </c>
      <c r="S39" s="217">
        <v>10</v>
      </c>
      <c r="T39" s="137" t="s">
        <v>723</v>
      </c>
      <c r="U39" s="138" t="s">
        <v>724</v>
      </c>
      <c r="V39" s="218">
        <v>10957</v>
      </c>
      <c r="W39" s="493">
        <v>498.1</v>
      </c>
      <c r="X39" s="218">
        <v>22</v>
      </c>
    </row>
    <row r="40" spans="1:24" ht="15.75" x14ac:dyDescent="0.25">
      <c r="A40" s="136">
        <v>38</v>
      </c>
      <c r="B40" s="141" t="s">
        <v>743</v>
      </c>
      <c r="C40" s="137" t="s">
        <v>723</v>
      </c>
      <c r="D40" s="138" t="s">
        <v>728</v>
      </c>
      <c r="E40" s="138" t="s">
        <v>8</v>
      </c>
      <c r="F40" s="138" t="s">
        <v>7</v>
      </c>
      <c r="G40" s="138" t="s">
        <v>8</v>
      </c>
      <c r="H40" s="139">
        <v>922.5</v>
      </c>
      <c r="J40" s="136">
        <v>38</v>
      </c>
      <c r="K40" s="144" t="s">
        <v>743</v>
      </c>
      <c r="L40" s="137" t="s">
        <v>788</v>
      </c>
      <c r="M40" s="142" t="s">
        <v>793</v>
      </c>
      <c r="N40" s="142" t="s">
        <v>3</v>
      </c>
      <c r="O40" s="142" t="s">
        <v>186</v>
      </c>
      <c r="P40" s="142" t="s">
        <v>8</v>
      </c>
      <c r="Q40" s="143">
        <v>1507</v>
      </c>
      <c r="S40" s="217">
        <v>11</v>
      </c>
      <c r="T40" s="137" t="s">
        <v>782</v>
      </c>
      <c r="U40" s="145" t="s">
        <v>783</v>
      </c>
      <c r="V40" s="139">
        <v>2406</v>
      </c>
      <c r="W40" s="494">
        <v>400.9</v>
      </c>
      <c r="X40" s="139">
        <v>6</v>
      </c>
    </row>
    <row r="41" spans="1:24" ht="15.75" x14ac:dyDescent="0.25">
      <c r="A41" s="136">
        <v>39</v>
      </c>
      <c r="B41" s="141" t="s">
        <v>743</v>
      </c>
      <c r="C41" s="137" t="s">
        <v>723</v>
      </c>
      <c r="D41" s="138" t="s">
        <v>729</v>
      </c>
      <c r="E41" s="138" t="s">
        <v>8</v>
      </c>
      <c r="F41" s="138" t="s">
        <v>7</v>
      </c>
      <c r="G41" s="138" t="s">
        <v>8</v>
      </c>
      <c r="H41" s="139">
        <v>1082.5</v>
      </c>
      <c r="J41" s="136">
        <v>39</v>
      </c>
      <c r="K41" s="144" t="s">
        <v>743</v>
      </c>
      <c r="L41" s="137" t="s">
        <v>829</v>
      </c>
      <c r="M41" s="145" t="s">
        <v>831</v>
      </c>
      <c r="N41" s="145" t="s">
        <v>2</v>
      </c>
      <c r="O41" s="145" t="s">
        <v>24</v>
      </c>
      <c r="P41" s="145" t="s">
        <v>3</v>
      </c>
      <c r="Q41" s="146">
        <v>1487</v>
      </c>
      <c r="S41" s="217">
        <v>12</v>
      </c>
      <c r="T41" s="137" t="s">
        <v>876</v>
      </c>
      <c r="U41" s="145" t="s">
        <v>877</v>
      </c>
      <c r="V41" s="139">
        <v>2795</v>
      </c>
      <c r="W41" s="494">
        <v>372.6</v>
      </c>
      <c r="X41" s="139">
        <v>7.5</v>
      </c>
    </row>
    <row r="42" spans="1:24" ht="15.75" x14ac:dyDescent="0.25">
      <c r="A42" s="136">
        <v>40</v>
      </c>
      <c r="B42" s="141" t="s">
        <v>743</v>
      </c>
      <c r="C42" s="137" t="s">
        <v>723</v>
      </c>
      <c r="D42" s="138" t="s">
        <v>730</v>
      </c>
      <c r="E42" s="138" t="s">
        <v>8</v>
      </c>
      <c r="F42" s="138" t="s">
        <v>7</v>
      </c>
      <c r="G42" s="138" t="s">
        <v>8</v>
      </c>
      <c r="H42" s="139">
        <v>923.25</v>
      </c>
      <c r="J42" s="136">
        <v>40</v>
      </c>
      <c r="K42" s="144" t="s">
        <v>743</v>
      </c>
      <c r="L42" s="137" t="s">
        <v>764</v>
      </c>
      <c r="M42" s="145" t="s">
        <v>767</v>
      </c>
      <c r="N42" s="145" t="s">
        <v>8</v>
      </c>
      <c r="O42" s="145" t="s">
        <v>103</v>
      </c>
      <c r="P42" s="145" t="s">
        <v>8</v>
      </c>
      <c r="Q42" s="146">
        <v>1445</v>
      </c>
      <c r="S42" s="217">
        <v>13</v>
      </c>
      <c r="T42" s="137" t="s">
        <v>859</v>
      </c>
      <c r="U42" s="145" t="s">
        <v>860</v>
      </c>
      <c r="V42" s="218">
        <v>2190</v>
      </c>
      <c r="W42" s="493">
        <v>365</v>
      </c>
      <c r="X42" s="218">
        <v>6</v>
      </c>
    </row>
    <row r="43" spans="1:24" ht="15.75" x14ac:dyDescent="0.25">
      <c r="A43" s="136">
        <v>41</v>
      </c>
      <c r="B43" s="141" t="s">
        <v>743</v>
      </c>
      <c r="C43" s="137" t="s">
        <v>723</v>
      </c>
      <c r="D43" s="138" t="s">
        <v>731</v>
      </c>
      <c r="E43" s="138" t="s">
        <v>8</v>
      </c>
      <c r="F43" s="138" t="s">
        <v>7</v>
      </c>
      <c r="G43" s="138" t="s">
        <v>8</v>
      </c>
      <c r="H43" s="139">
        <v>923.25</v>
      </c>
      <c r="J43" s="136">
        <v>41</v>
      </c>
      <c r="K43" s="144" t="s">
        <v>743</v>
      </c>
      <c r="L43" s="137" t="s">
        <v>807</v>
      </c>
      <c r="M43" s="145" t="s">
        <v>809</v>
      </c>
      <c r="N43" s="145" t="s">
        <v>3</v>
      </c>
      <c r="O43" s="142" t="s">
        <v>186</v>
      </c>
      <c r="P43" s="145" t="s">
        <v>3</v>
      </c>
      <c r="Q43" s="146">
        <v>1435</v>
      </c>
      <c r="S43" s="217">
        <v>14</v>
      </c>
      <c r="T43" s="137" t="s">
        <v>887</v>
      </c>
      <c r="U43" s="142" t="s">
        <v>888</v>
      </c>
      <c r="V43" s="218">
        <v>3491</v>
      </c>
      <c r="W43" s="493">
        <v>349.1</v>
      </c>
      <c r="X43" s="218">
        <v>10</v>
      </c>
    </row>
    <row r="44" spans="1:24" ht="15.75" x14ac:dyDescent="0.25">
      <c r="A44" s="136">
        <v>42</v>
      </c>
      <c r="B44" s="141" t="s">
        <v>743</v>
      </c>
      <c r="C44" s="137" t="s">
        <v>723</v>
      </c>
      <c r="D44" s="138" t="s">
        <v>732</v>
      </c>
      <c r="E44" s="138" t="s">
        <v>8</v>
      </c>
      <c r="F44" s="138" t="s">
        <v>7</v>
      </c>
      <c r="G44" s="138" t="s">
        <v>8</v>
      </c>
      <c r="H44" s="139">
        <v>1577.5</v>
      </c>
      <c r="J44" s="136">
        <v>42</v>
      </c>
      <c r="K44" s="144" t="s">
        <v>743</v>
      </c>
      <c r="L44" s="137" t="s">
        <v>852</v>
      </c>
      <c r="M44" s="145" t="s">
        <v>855</v>
      </c>
      <c r="N44" s="145" t="s">
        <v>8</v>
      </c>
      <c r="O44" s="145" t="s">
        <v>7</v>
      </c>
      <c r="P44" s="145" t="s">
        <v>8</v>
      </c>
      <c r="Q44" s="146">
        <v>1380</v>
      </c>
      <c r="S44" s="217">
        <v>15</v>
      </c>
      <c r="T44" s="137" t="s">
        <v>852</v>
      </c>
      <c r="U44" s="145" t="s">
        <v>853</v>
      </c>
      <c r="V44" s="218">
        <v>2957</v>
      </c>
      <c r="W44" s="493">
        <v>338</v>
      </c>
      <c r="X44" s="218">
        <v>8.75</v>
      </c>
    </row>
    <row r="45" spans="1:24" ht="15.75" x14ac:dyDescent="0.25">
      <c r="A45" s="136">
        <v>43</v>
      </c>
      <c r="B45" s="141" t="s">
        <v>743</v>
      </c>
      <c r="C45" s="137" t="s">
        <v>723</v>
      </c>
      <c r="D45" s="138" t="s">
        <v>733</v>
      </c>
      <c r="E45" s="138" t="s">
        <v>8</v>
      </c>
      <c r="F45" s="138" t="s">
        <v>7</v>
      </c>
      <c r="G45" s="138" t="s">
        <v>8</v>
      </c>
      <c r="H45" s="139">
        <v>1042.5</v>
      </c>
      <c r="J45" s="136">
        <v>43</v>
      </c>
      <c r="K45" s="144" t="s">
        <v>743</v>
      </c>
      <c r="L45" s="137" t="s">
        <v>817</v>
      </c>
      <c r="M45" s="143" t="s">
        <v>824</v>
      </c>
      <c r="N45" s="146" t="s">
        <v>8</v>
      </c>
      <c r="O45" s="146" t="s">
        <v>7</v>
      </c>
      <c r="P45" s="146" t="s">
        <v>8</v>
      </c>
      <c r="Q45" s="146">
        <v>1373</v>
      </c>
      <c r="S45" s="217">
        <v>16</v>
      </c>
      <c r="T45" s="137" t="s">
        <v>866</v>
      </c>
      <c r="U45" s="145" t="s">
        <v>867</v>
      </c>
      <c r="V45" s="139">
        <v>3316</v>
      </c>
      <c r="W45" s="494">
        <v>255.1</v>
      </c>
      <c r="X45" s="139">
        <v>13</v>
      </c>
    </row>
    <row r="46" spans="1:24" ht="15.75" x14ac:dyDescent="0.25">
      <c r="A46" s="136">
        <v>44</v>
      </c>
      <c r="B46" s="141" t="s">
        <v>743</v>
      </c>
      <c r="C46" s="137" t="s">
        <v>723</v>
      </c>
      <c r="D46" s="138" t="s">
        <v>734</v>
      </c>
      <c r="E46" s="138" t="s">
        <v>8</v>
      </c>
      <c r="F46" s="138" t="s">
        <v>7</v>
      </c>
      <c r="G46" s="138" t="s">
        <v>8</v>
      </c>
      <c r="H46" s="139">
        <v>977.5</v>
      </c>
      <c r="J46" s="136">
        <v>44</v>
      </c>
      <c r="K46" s="141" t="s">
        <v>743</v>
      </c>
      <c r="L46" s="137" t="s">
        <v>697</v>
      </c>
      <c r="M46" s="138" t="s">
        <v>698</v>
      </c>
      <c r="N46" s="138" t="s">
        <v>2</v>
      </c>
      <c r="O46" s="154" t="s">
        <v>7</v>
      </c>
      <c r="P46" s="138" t="s">
        <v>8</v>
      </c>
      <c r="Q46" s="139">
        <v>1363</v>
      </c>
      <c r="S46" s="217">
        <v>17</v>
      </c>
      <c r="T46" s="137" t="s">
        <v>817</v>
      </c>
      <c r="U46" s="142" t="s">
        <v>818</v>
      </c>
      <c r="V46" s="139">
        <v>2694</v>
      </c>
      <c r="W46" s="494">
        <v>239.5</v>
      </c>
      <c r="X46" s="139">
        <v>11.25</v>
      </c>
    </row>
    <row r="47" spans="1:24" ht="15.75" x14ac:dyDescent="0.25">
      <c r="A47" s="136">
        <v>45</v>
      </c>
      <c r="B47" s="141" t="s">
        <v>743</v>
      </c>
      <c r="C47" s="137" t="s">
        <v>723</v>
      </c>
      <c r="D47" s="138" t="s">
        <v>735</v>
      </c>
      <c r="E47" s="138" t="s">
        <v>8</v>
      </c>
      <c r="F47" s="138" t="s">
        <v>7</v>
      </c>
      <c r="G47" s="138" t="s">
        <v>8</v>
      </c>
      <c r="H47" s="139">
        <v>3282.5</v>
      </c>
      <c r="J47" s="136">
        <v>45</v>
      </c>
      <c r="K47" s="144" t="s">
        <v>743</v>
      </c>
      <c r="L47" s="137" t="s">
        <v>782</v>
      </c>
      <c r="M47" s="145" t="s">
        <v>783</v>
      </c>
      <c r="N47" s="145" t="s">
        <v>2</v>
      </c>
      <c r="O47" s="145" t="s">
        <v>24</v>
      </c>
      <c r="P47" s="145" t="s">
        <v>3</v>
      </c>
      <c r="Q47" s="146">
        <v>1347</v>
      </c>
      <c r="S47" s="217">
        <v>18</v>
      </c>
      <c r="T47" s="137" t="s">
        <v>829</v>
      </c>
      <c r="U47" s="145" t="s">
        <v>831</v>
      </c>
      <c r="V47" s="139">
        <v>2573</v>
      </c>
      <c r="W47" s="494">
        <v>239.4</v>
      </c>
      <c r="X47" s="139">
        <v>10.75</v>
      </c>
    </row>
    <row r="48" spans="1:24" x14ac:dyDescent="0.25">
      <c r="A48" s="136">
        <v>46</v>
      </c>
      <c r="B48" s="141" t="s">
        <v>743</v>
      </c>
      <c r="C48" s="137" t="s">
        <v>723</v>
      </c>
      <c r="D48" s="138" t="s">
        <v>736</v>
      </c>
      <c r="E48" s="138" t="s">
        <v>8</v>
      </c>
      <c r="F48" s="138" t="s">
        <v>7</v>
      </c>
      <c r="G48" s="138" t="s">
        <v>8</v>
      </c>
      <c r="H48" s="139">
        <v>372.5</v>
      </c>
      <c r="J48" s="136">
        <v>46</v>
      </c>
      <c r="K48" s="144" t="s">
        <v>743</v>
      </c>
      <c r="L48" s="137" t="s">
        <v>841</v>
      </c>
      <c r="M48" s="146" t="s">
        <v>845</v>
      </c>
      <c r="N48" s="145" t="s">
        <v>2</v>
      </c>
      <c r="O48" s="145" t="s">
        <v>7</v>
      </c>
      <c r="P48" s="146" t="s">
        <v>8</v>
      </c>
      <c r="Q48" s="146">
        <v>1202</v>
      </c>
    </row>
    <row r="49" spans="1:17" x14ac:dyDescent="0.25">
      <c r="A49" s="136">
        <v>47</v>
      </c>
      <c r="B49" s="141" t="s">
        <v>743</v>
      </c>
      <c r="C49" s="137" t="s">
        <v>723</v>
      </c>
      <c r="D49" s="138" t="s">
        <v>737</v>
      </c>
      <c r="E49" s="138" t="s">
        <v>14</v>
      </c>
      <c r="F49" s="138"/>
      <c r="G49" s="138"/>
      <c r="H49" s="139">
        <v>272.5</v>
      </c>
      <c r="J49" s="136">
        <v>47</v>
      </c>
      <c r="K49" s="144" t="s">
        <v>743</v>
      </c>
      <c r="L49" s="137" t="s">
        <v>852</v>
      </c>
      <c r="M49" s="145" t="s">
        <v>854</v>
      </c>
      <c r="N49" s="145" t="s">
        <v>3</v>
      </c>
      <c r="O49" s="145" t="s">
        <v>24</v>
      </c>
      <c r="P49" s="145" t="s">
        <v>3</v>
      </c>
      <c r="Q49" s="146">
        <v>1172</v>
      </c>
    </row>
    <row r="50" spans="1:17" x14ac:dyDescent="0.25">
      <c r="A50" s="136">
        <v>48</v>
      </c>
      <c r="B50" s="141" t="s">
        <v>743</v>
      </c>
      <c r="C50" s="137" t="s">
        <v>723</v>
      </c>
      <c r="D50" s="138" t="s">
        <v>738</v>
      </c>
      <c r="E50" s="138" t="s">
        <v>14</v>
      </c>
      <c r="F50" s="138" t="s">
        <v>7</v>
      </c>
      <c r="G50" s="138"/>
      <c r="H50" s="139">
        <v>1062.5</v>
      </c>
      <c r="J50" s="136">
        <v>48</v>
      </c>
      <c r="K50" s="141" t="s">
        <v>743</v>
      </c>
      <c r="L50" s="137" t="s">
        <v>744</v>
      </c>
      <c r="M50" s="142" t="s">
        <v>754</v>
      </c>
      <c r="N50" s="142" t="s">
        <v>8</v>
      </c>
      <c r="O50" s="138" t="s">
        <v>7</v>
      </c>
      <c r="P50" s="142" t="s">
        <v>8</v>
      </c>
      <c r="Q50" s="143">
        <v>1155</v>
      </c>
    </row>
    <row r="51" spans="1:17" x14ac:dyDescent="0.25">
      <c r="A51" s="136">
        <v>49</v>
      </c>
      <c r="B51" s="141" t="s">
        <v>743</v>
      </c>
      <c r="C51" s="137" t="s">
        <v>723</v>
      </c>
      <c r="D51" s="138" t="s">
        <v>739</v>
      </c>
      <c r="E51" s="138" t="s">
        <v>14</v>
      </c>
      <c r="F51" s="138" t="s">
        <v>7</v>
      </c>
      <c r="G51" s="138"/>
      <c r="H51" s="139">
        <v>232.5</v>
      </c>
      <c r="J51" s="136">
        <v>49</v>
      </c>
      <c r="K51" s="144" t="s">
        <v>743</v>
      </c>
      <c r="L51" s="137" t="s">
        <v>876</v>
      </c>
      <c r="M51" s="145" t="s">
        <v>878</v>
      </c>
      <c r="N51" s="145" t="s">
        <v>3</v>
      </c>
      <c r="O51" s="145" t="s">
        <v>24</v>
      </c>
      <c r="P51" s="145" t="s">
        <v>3</v>
      </c>
      <c r="Q51" s="146">
        <v>1155</v>
      </c>
    </row>
    <row r="52" spans="1:17" x14ac:dyDescent="0.25">
      <c r="A52" s="136">
        <v>50</v>
      </c>
      <c r="B52" s="141" t="s">
        <v>743</v>
      </c>
      <c r="C52" s="137" t="s">
        <v>723</v>
      </c>
      <c r="D52" s="138" t="s">
        <v>740</v>
      </c>
      <c r="E52" s="138" t="s">
        <v>14</v>
      </c>
      <c r="F52" s="138" t="s">
        <v>7</v>
      </c>
      <c r="G52" s="138"/>
      <c r="H52" s="139">
        <v>377.5</v>
      </c>
      <c r="J52" s="136">
        <v>50</v>
      </c>
      <c r="K52" s="144" t="s">
        <v>743</v>
      </c>
      <c r="L52" s="137" t="s">
        <v>852</v>
      </c>
      <c r="M52" s="145" t="s">
        <v>856</v>
      </c>
      <c r="N52" s="145" t="s">
        <v>8</v>
      </c>
      <c r="O52" s="145" t="s">
        <v>7</v>
      </c>
      <c r="P52" s="145" t="s">
        <v>8</v>
      </c>
      <c r="Q52" s="146">
        <v>1152</v>
      </c>
    </row>
    <row r="53" spans="1:17" x14ac:dyDescent="0.25">
      <c r="A53" s="136">
        <v>51</v>
      </c>
      <c r="B53" s="141" t="s">
        <v>743</v>
      </c>
      <c r="C53" s="137" t="s">
        <v>744</v>
      </c>
      <c r="D53" s="142" t="s">
        <v>745</v>
      </c>
      <c r="E53" s="138" t="s">
        <v>2</v>
      </c>
      <c r="F53" s="138" t="s">
        <v>186</v>
      </c>
      <c r="G53" s="142" t="s">
        <v>3</v>
      </c>
      <c r="H53" s="143">
        <v>4703.25</v>
      </c>
      <c r="J53" s="136">
        <v>51</v>
      </c>
      <c r="K53" s="141" t="s">
        <v>743</v>
      </c>
      <c r="L53" s="137" t="s">
        <v>723</v>
      </c>
      <c r="M53" s="138" t="s">
        <v>726</v>
      </c>
      <c r="N53" s="138" t="s">
        <v>8</v>
      </c>
      <c r="O53" s="138" t="s">
        <v>7</v>
      </c>
      <c r="P53" s="138" t="s">
        <v>8</v>
      </c>
      <c r="Q53" s="139">
        <v>1127</v>
      </c>
    </row>
    <row r="54" spans="1:17" x14ac:dyDescent="0.25">
      <c r="A54" s="136">
        <v>52</v>
      </c>
      <c r="B54" s="141" t="s">
        <v>743</v>
      </c>
      <c r="C54" s="137" t="s">
        <v>744</v>
      </c>
      <c r="D54" s="142" t="s">
        <v>746</v>
      </c>
      <c r="E54" s="142" t="s">
        <v>3</v>
      </c>
      <c r="F54" s="138" t="s">
        <v>186</v>
      </c>
      <c r="G54" s="142" t="s">
        <v>3</v>
      </c>
      <c r="H54" s="143">
        <v>1118.75</v>
      </c>
      <c r="J54" s="136">
        <v>52</v>
      </c>
      <c r="K54" s="141" t="s">
        <v>743</v>
      </c>
      <c r="L54" s="137" t="s">
        <v>744</v>
      </c>
      <c r="M54" s="142" t="s">
        <v>746</v>
      </c>
      <c r="N54" s="142" t="s">
        <v>3</v>
      </c>
      <c r="O54" s="138" t="s">
        <v>186</v>
      </c>
      <c r="P54" s="142" t="s">
        <v>3</v>
      </c>
      <c r="Q54" s="143">
        <v>1119</v>
      </c>
    </row>
    <row r="55" spans="1:17" x14ac:dyDescent="0.25">
      <c r="A55" s="136">
        <v>53</v>
      </c>
      <c r="B55" s="141" t="s">
        <v>743</v>
      </c>
      <c r="C55" s="137" t="s">
        <v>744</v>
      </c>
      <c r="D55" s="142" t="s">
        <v>747</v>
      </c>
      <c r="E55" s="142" t="s">
        <v>3</v>
      </c>
      <c r="F55" s="138" t="s">
        <v>186</v>
      </c>
      <c r="G55" s="142" t="s">
        <v>3</v>
      </c>
      <c r="H55" s="143">
        <v>2035.25</v>
      </c>
      <c r="J55" s="136">
        <v>53</v>
      </c>
      <c r="K55" s="141" t="s">
        <v>743</v>
      </c>
      <c r="L55" s="137" t="s">
        <v>715</v>
      </c>
      <c r="M55" s="138" t="s">
        <v>722</v>
      </c>
      <c r="N55" s="138" t="s">
        <v>14</v>
      </c>
      <c r="O55" s="138"/>
      <c r="P55" s="138"/>
      <c r="Q55" s="139">
        <v>1110</v>
      </c>
    </row>
    <row r="56" spans="1:17" x14ac:dyDescent="0.25">
      <c r="A56" s="136">
        <v>54</v>
      </c>
      <c r="B56" s="141" t="s">
        <v>743</v>
      </c>
      <c r="C56" s="137" t="s">
        <v>744</v>
      </c>
      <c r="D56" s="142" t="s">
        <v>748</v>
      </c>
      <c r="E56" s="142" t="s">
        <v>3</v>
      </c>
      <c r="F56" s="138" t="s">
        <v>186</v>
      </c>
      <c r="G56" s="142" t="s">
        <v>3</v>
      </c>
      <c r="H56" s="143">
        <v>2611.75</v>
      </c>
      <c r="J56" s="136">
        <v>54</v>
      </c>
      <c r="K56" s="144" t="s">
        <v>743</v>
      </c>
      <c r="L56" s="137" t="s">
        <v>866</v>
      </c>
      <c r="M56" s="145" t="s">
        <v>867</v>
      </c>
      <c r="N56" s="145" t="s">
        <v>2</v>
      </c>
      <c r="O56" s="145" t="s">
        <v>7</v>
      </c>
      <c r="P56" s="145" t="s">
        <v>8</v>
      </c>
      <c r="Q56" s="146">
        <v>1088</v>
      </c>
    </row>
    <row r="57" spans="1:17" x14ac:dyDescent="0.25">
      <c r="A57" s="136">
        <v>55</v>
      </c>
      <c r="B57" s="141" t="s">
        <v>743</v>
      </c>
      <c r="C57" s="137" t="s">
        <v>744</v>
      </c>
      <c r="D57" s="142" t="s">
        <v>749</v>
      </c>
      <c r="E57" s="142" t="s">
        <v>3</v>
      </c>
      <c r="F57" s="138" t="s">
        <v>186</v>
      </c>
      <c r="G57" s="142" t="s">
        <v>3</v>
      </c>
      <c r="H57" s="143">
        <v>5276.75</v>
      </c>
      <c r="J57" s="136">
        <v>55</v>
      </c>
      <c r="K57" s="141" t="s">
        <v>743</v>
      </c>
      <c r="L57" s="137" t="s">
        <v>723</v>
      </c>
      <c r="M57" s="138" t="s">
        <v>729</v>
      </c>
      <c r="N57" s="138" t="s">
        <v>8</v>
      </c>
      <c r="O57" s="138" t="s">
        <v>7</v>
      </c>
      <c r="P57" s="138" t="s">
        <v>8</v>
      </c>
      <c r="Q57" s="139">
        <v>1082</v>
      </c>
    </row>
    <row r="58" spans="1:17" x14ac:dyDescent="0.25">
      <c r="A58" s="136">
        <v>56</v>
      </c>
      <c r="B58" s="141" t="s">
        <v>743</v>
      </c>
      <c r="C58" s="137" t="s">
        <v>744</v>
      </c>
      <c r="D58" s="142" t="s">
        <v>750</v>
      </c>
      <c r="E58" s="142" t="s">
        <v>3</v>
      </c>
      <c r="F58" s="138" t="s">
        <v>186</v>
      </c>
      <c r="G58" s="142" t="s">
        <v>3</v>
      </c>
      <c r="H58" s="143">
        <v>3396.5</v>
      </c>
      <c r="J58" s="136">
        <v>56</v>
      </c>
      <c r="K58" s="144" t="s">
        <v>743</v>
      </c>
      <c r="L58" s="137" t="s">
        <v>829</v>
      </c>
      <c r="M58" s="145" t="s">
        <v>830</v>
      </c>
      <c r="N58" s="145" t="s">
        <v>3</v>
      </c>
      <c r="O58" s="145" t="s">
        <v>24</v>
      </c>
      <c r="P58" s="145" t="s">
        <v>3</v>
      </c>
      <c r="Q58" s="146">
        <v>1077</v>
      </c>
    </row>
    <row r="59" spans="1:17" x14ac:dyDescent="0.25">
      <c r="A59" s="136">
        <v>57</v>
      </c>
      <c r="B59" s="141" t="s">
        <v>743</v>
      </c>
      <c r="C59" s="137" t="s">
        <v>744</v>
      </c>
      <c r="D59" s="142" t="s">
        <v>751</v>
      </c>
      <c r="E59" s="142" t="s">
        <v>3</v>
      </c>
      <c r="F59" s="138" t="s">
        <v>186</v>
      </c>
      <c r="G59" s="142" t="s">
        <v>3</v>
      </c>
      <c r="H59" s="143">
        <v>2395</v>
      </c>
      <c r="J59" s="136">
        <v>57</v>
      </c>
      <c r="K59" s="144" t="s">
        <v>743</v>
      </c>
      <c r="L59" s="137" t="s">
        <v>782</v>
      </c>
      <c r="M59" s="145" t="s">
        <v>379</v>
      </c>
      <c r="N59" s="145" t="s">
        <v>8</v>
      </c>
      <c r="O59" s="142" t="s">
        <v>11</v>
      </c>
      <c r="P59" s="145" t="s">
        <v>8</v>
      </c>
      <c r="Q59" s="146">
        <v>1077</v>
      </c>
    </row>
    <row r="60" spans="1:17" x14ac:dyDescent="0.25">
      <c r="A60" s="136">
        <v>58</v>
      </c>
      <c r="B60" s="141" t="s">
        <v>743</v>
      </c>
      <c r="C60" s="137" t="s">
        <v>744</v>
      </c>
      <c r="D60" s="142" t="s">
        <v>752</v>
      </c>
      <c r="E60" s="142" t="s">
        <v>3</v>
      </c>
      <c r="F60" s="138" t="s">
        <v>186</v>
      </c>
      <c r="G60" s="142" t="s">
        <v>3</v>
      </c>
      <c r="H60" s="143">
        <v>1655</v>
      </c>
      <c r="J60" s="136">
        <v>58</v>
      </c>
      <c r="K60" s="141" t="s">
        <v>743</v>
      </c>
      <c r="L60" s="137" t="s">
        <v>723</v>
      </c>
      <c r="M60" s="138" t="s">
        <v>738</v>
      </c>
      <c r="N60" s="138" t="s">
        <v>14</v>
      </c>
      <c r="O60" s="138" t="s">
        <v>7</v>
      </c>
      <c r="P60" s="138"/>
      <c r="Q60" s="139">
        <v>1062</v>
      </c>
    </row>
    <row r="61" spans="1:17" x14ac:dyDescent="0.25">
      <c r="A61" s="136">
        <v>59</v>
      </c>
      <c r="B61" s="141" t="s">
        <v>743</v>
      </c>
      <c r="C61" s="137" t="s">
        <v>744</v>
      </c>
      <c r="D61" s="142" t="s">
        <v>753</v>
      </c>
      <c r="E61" s="142" t="s">
        <v>8</v>
      </c>
      <c r="F61" s="138" t="s">
        <v>7</v>
      </c>
      <c r="G61" s="142" t="s">
        <v>8</v>
      </c>
      <c r="H61" s="143">
        <v>385</v>
      </c>
      <c r="J61" s="136">
        <v>59</v>
      </c>
      <c r="K61" s="141" t="s">
        <v>743</v>
      </c>
      <c r="L61" s="137" t="s">
        <v>723</v>
      </c>
      <c r="M61" s="138" t="s">
        <v>733</v>
      </c>
      <c r="N61" s="138" t="s">
        <v>8</v>
      </c>
      <c r="O61" s="138" t="s">
        <v>7</v>
      </c>
      <c r="P61" s="138" t="s">
        <v>8</v>
      </c>
      <c r="Q61" s="139">
        <v>1042</v>
      </c>
    </row>
    <row r="62" spans="1:17" x14ac:dyDescent="0.25">
      <c r="A62" s="136">
        <v>60</v>
      </c>
      <c r="B62" s="141" t="s">
        <v>743</v>
      </c>
      <c r="C62" s="137" t="s">
        <v>744</v>
      </c>
      <c r="D62" s="142" t="s">
        <v>754</v>
      </c>
      <c r="E62" s="142" t="s">
        <v>8</v>
      </c>
      <c r="F62" s="138" t="s">
        <v>7</v>
      </c>
      <c r="G62" s="142" t="s">
        <v>8</v>
      </c>
      <c r="H62" s="143">
        <v>1155</v>
      </c>
      <c r="J62" s="136">
        <v>60</v>
      </c>
      <c r="K62" s="144" t="s">
        <v>743</v>
      </c>
      <c r="L62" s="137" t="s">
        <v>876</v>
      </c>
      <c r="M62" s="145" t="s">
        <v>877</v>
      </c>
      <c r="N62" s="145" t="s">
        <v>2</v>
      </c>
      <c r="O62" s="145" t="s">
        <v>24</v>
      </c>
      <c r="P62" s="145" t="s">
        <v>3</v>
      </c>
      <c r="Q62" s="146">
        <v>1040</v>
      </c>
    </row>
    <row r="63" spans="1:17" x14ac:dyDescent="0.25">
      <c r="A63" s="136">
        <v>61</v>
      </c>
      <c r="B63" s="141" t="s">
        <v>743</v>
      </c>
      <c r="C63" s="137" t="s">
        <v>744</v>
      </c>
      <c r="D63" s="142" t="s">
        <v>755</v>
      </c>
      <c r="E63" s="142" t="s">
        <v>8</v>
      </c>
      <c r="F63" s="138" t="s">
        <v>7</v>
      </c>
      <c r="G63" s="142" t="s">
        <v>8</v>
      </c>
      <c r="H63" s="143">
        <v>235</v>
      </c>
      <c r="J63" s="136">
        <v>61</v>
      </c>
      <c r="K63" s="144" t="s">
        <v>743</v>
      </c>
      <c r="L63" s="137" t="s">
        <v>788</v>
      </c>
      <c r="M63" s="142" t="s">
        <v>790</v>
      </c>
      <c r="N63" s="142" t="s">
        <v>3</v>
      </c>
      <c r="O63" s="142" t="s">
        <v>186</v>
      </c>
      <c r="P63" s="142" t="s">
        <v>3</v>
      </c>
      <c r="Q63" s="143">
        <v>1026</v>
      </c>
    </row>
    <row r="64" spans="1:17" x14ac:dyDescent="0.25">
      <c r="A64" s="136">
        <v>62</v>
      </c>
      <c r="B64" s="141" t="s">
        <v>743</v>
      </c>
      <c r="C64" s="137" t="s">
        <v>744</v>
      </c>
      <c r="D64" s="142" t="s">
        <v>756</v>
      </c>
      <c r="E64" s="142" t="s">
        <v>8</v>
      </c>
      <c r="F64" s="138" t="s">
        <v>7</v>
      </c>
      <c r="G64" s="142" t="s">
        <v>8</v>
      </c>
      <c r="H64" s="143">
        <v>883.25</v>
      </c>
      <c r="J64" s="136">
        <v>62</v>
      </c>
      <c r="K64" s="144" t="s">
        <v>743</v>
      </c>
      <c r="L64" s="137" t="s">
        <v>788</v>
      </c>
      <c r="M64" s="142" t="s">
        <v>797</v>
      </c>
      <c r="N64" s="142" t="s">
        <v>8</v>
      </c>
      <c r="O64" s="142" t="s">
        <v>7</v>
      </c>
      <c r="P64" s="142" t="s">
        <v>8</v>
      </c>
      <c r="Q64" s="143">
        <v>1000</v>
      </c>
    </row>
    <row r="65" spans="1:17" x14ac:dyDescent="0.25">
      <c r="A65" s="136">
        <v>63</v>
      </c>
      <c r="B65" s="141" t="s">
        <v>743</v>
      </c>
      <c r="C65" s="137" t="s">
        <v>744</v>
      </c>
      <c r="D65" s="142" t="s">
        <v>757</v>
      </c>
      <c r="E65" s="142" t="s">
        <v>8</v>
      </c>
      <c r="F65" s="138" t="s">
        <v>7</v>
      </c>
      <c r="G65" s="142" t="s">
        <v>8</v>
      </c>
      <c r="H65" s="143">
        <v>735</v>
      </c>
      <c r="J65" s="136">
        <v>63</v>
      </c>
      <c r="K65" s="141" t="s">
        <v>743</v>
      </c>
      <c r="L65" s="137" t="s">
        <v>723</v>
      </c>
      <c r="M65" s="138" t="s">
        <v>734</v>
      </c>
      <c r="N65" s="138" t="s">
        <v>8</v>
      </c>
      <c r="O65" s="138" t="s">
        <v>7</v>
      </c>
      <c r="P65" s="138" t="s">
        <v>8</v>
      </c>
      <c r="Q65" s="139">
        <v>977</v>
      </c>
    </row>
    <row r="66" spans="1:17" x14ac:dyDescent="0.25">
      <c r="A66" s="136">
        <v>64</v>
      </c>
      <c r="B66" s="141" t="s">
        <v>743</v>
      </c>
      <c r="C66" s="137" t="s">
        <v>744</v>
      </c>
      <c r="D66" s="142" t="s">
        <v>758</v>
      </c>
      <c r="E66" s="142" t="s">
        <v>8</v>
      </c>
      <c r="F66" s="138" t="s">
        <v>7</v>
      </c>
      <c r="G66" s="142" t="s">
        <v>8</v>
      </c>
      <c r="H66" s="143">
        <v>635</v>
      </c>
      <c r="J66" s="136">
        <v>64</v>
      </c>
      <c r="K66" s="141" t="s">
        <v>743</v>
      </c>
      <c r="L66" s="137" t="s">
        <v>723</v>
      </c>
      <c r="M66" s="138" t="s">
        <v>730</v>
      </c>
      <c r="N66" s="138" t="s">
        <v>8</v>
      </c>
      <c r="O66" s="138" t="s">
        <v>7</v>
      </c>
      <c r="P66" s="138" t="s">
        <v>8</v>
      </c>
      <c r="Q66" s="139">
        <v>923</v>
      </c>
    </row>
    <row r="67" spans="1:17" x14ac:dyDescent="0.25">
      <c r="A67" s="136">
        <v>65</v>
      </c>
      <c r="B67" s="141" t="s">
        <v>743</v>
      </c>
      <c r="C67" s="137" t="s">
        <v>744</v>
      </c>
      <c r="D67" s="142" t="s">
        <v>759</v>
      </c>
      <c r="E67" s="142" t="s">
        <v>8</v>
      </c>
      <c r="F67" s="138" t="s">
        <v>7</v>
      </c>
      <c r="G67" s="142" t="s">
        <v>8</v>
      </c>
      <c r="H67" s="143">
        <v>2415</v>
      </c>
      <c r="J67" s="136">
        <v>65</v>
      </c>
      <c r="K67" s="141" t="s">
        <v>743</v>
      </c>
      <c r="L67" s="137" t="s">
        <v>723</v>
      </c>
      <c r="M67" s="138" t="s">
        <v>731</v>
      </c>
      <c r="N67" s="138" t="s">
        <v>8</v>
      </c>
      <c r="O67" s="138" t="s">
        <v>7</v>
      </c>
      <c r="P67" s="138" t="s">
        <v>8</v>
      </c>
      <c r="Q67" s="139">
        <v>923</v>
      </c>
    </row>
    <row r="68" spans="1:17" x14ac:dyDescent="0.25">
      <c r="A68" s="136">
        <v>66</v>
      </c>
      <c r="B68" s="141" t="s">
        <v>743</v>
      </c>
      <c r="C68" s="137" t="s">
        <v>744</v>
      </c>
      <c r="D68" s="142" t="s">
        <v>760</v>
      </c>
      <c r="E68" s="142" t="s">
        <v>14</v>
      </c>
      <c r="F68" s="138" t="s">
        <v>7</v>
      </c>
      <c r="G68" s="142"/>
      <c r="H68" s="143">
        <v>421.75</v>
      </c>
      <c r="J68" s="136">
        <v>66</v>
      </c>
      <c r="K68" s="141" t="s">
        <v>743</v>
      </c>
      <c r="L68" s="137" t="s">
        <v>723</v>
      </c>
      <c r="M68" s="138" t="s">
        <v>728</v>
      </c>
      <c r="N68" s="138" t="s">
        <v>8</v>
      </c>
      <c r="O68" s="138" t="s">
        <v>7</v>
      </c>
      <c r="P68" s="138" t="s">
        <v>8</v>
      </c>
      <c r="Q68" s="139">
        <v>922</v>
      </c>
    </row>
    <row r="69" spans="1:17" x14ac:dyDescent="0.25">
      <c r="A69" s="136">
        <v>67</v>
      </c>
      <c r="B69" s="141" t="s">
        <v>743</v>
      </c>
      <c r="C69" s="137" t="s">
        <v>744</v>
      </c>
      <c r="D69" s="142" t="s">
        <v>761</v>
      </c>
      <c r="E69" s="142" t="s">
        <v>14</v>
      </c>
      <c r="F69" s="138" t="s">
        <v>7</v>
      </c>
      <c r="G69" s="142"/>
      <c r="H69" s="143">
        <v>325</v>
      </c>
      <c r="J69" s="136">
        <v>67</v>
      </c>
      <c r="K69" s="141" t="s">
        <v>743</v>
      </c>
      <c r="L69" s="137" t="s">
        <v>744</v>
      </c>
      <c r="M69" s="142" t="s">
        <v>756</v>
      </c>
      <c r="N69" s="142" t="s">
        <v>8</v>
      </c>
      <c r="O69" s="138" t="s">
        <v>7</v>
      </c>
      <c r="P69" s="142" t="s">
        <v>8</v>
      </c>
      <c r="Q69" s="143">
        <v>883</v>
      </c>
    </row>
    <row r="70" spans="1:17" x14ac:dyDescent="0.25">
      <c r="A70" s="136">
        <v>68</v>
      </c>
      <c r="B70" s="141" t="s">
        <v>743</v>
      </c>
      <c r="C70" s="137" t="s">
        <v>744</v>
      </c>
      <c r="D70" s="142" t="s">
        <v>762</v>
      </c>
      <c r="E70" s="142" t="s">
        <v>14</v>
      </c>
      <c r="F70" s="138" t="s">
        <v>7</v>
      </c>
      <c r="G70" s="142"/>
      <c r="H70" s="143">
        <v>2673.25</v>
      </c>
      <c r="J70" s="136">
        <v>68</v>
      </c>
      <c r="K70" s="141" t="s">
        <v>743</v>
      </c>
      <c r="L70" s="137" t="s">
        <v>705</v>
      </c>
      <c r="M70" s="138" t="s">
        <v>714</v>
      </c>
      <c r="N70" s="138" t="s">
        <v>713</v>
      </c>
      <c r="O70" s="138"/>
      <c r="P70" s="138"/>
      <c r="Q70" s="139">
        <v>875</v>
      </c>
    </row>
    <row r="71" spans="1:17" x14ac:dyDescent="0.25">
      <c r="A71" s="136">
        <v>69</v>
      </c>
      <c r="B71" s="141" t="s">
        <v>743</v>
      </c>
      <c r="C71" s="137" t="s">
        <v>744</v>
      </c>
      <c r="D71" s="142" t="s">
        <v>763</v>
      </c>
      <c r="E71" s="142" t="s">
        <v>14</v>
      </c>
      <c r="F71" s="138" t="s">
        <v>7</v>
      </c>
      <c r="G71" s="142" t="s">
        <v>8</v>
      </c>
      <c r="H71" s="143">
        <v>1590</v>
      </c>
      <c r="J71" s="136">
        <v>69</v>
      </c>
      <c r="K71" s="144" t="s">
        <v>743</v>
      </c>
      <c r="L71" s="137" t="s">
        <v>788</v>
      </c>
      <c r="M71" s="142" t="s">
        <v>791</v>
      </c>
      <c r="N71" s="142" t="s">
        <v>3</v>
      </c>
      <c r="O71" s="142" t="s">
        <v>186</v>
      </c>
      <c r="P71" s="142" t="s">
        <v>8</v>
      </c>
      <c r="Q71" s="143">
        <v>861</v>
      </c>
    </row>
    <row r="72" spans="1:17" x14ac:dyDescent="0.25">
      <c r="A72" s="136">
        <v>70</v>
      </c>
      <c r="B72" s="144" t="s">
        <v>743</v>
      </c>
      <c r="C72" s="137" t="s">
        <v>764</v>
      </c>
      <c r="D72" s="145" t="s">
        <v>765</v>
      </c>
      <c r="E72" s="138" t="s">
        <v>2</v>
      </c>
      <c r="F72" s="145" t="s">
        <v>24</v>
      </c>
      <c r="G72" s="145" t="s">
        <v>3</v>
      </c>
      <c r="H72" s="146">
        <v>5821.5</v>
      </c>
      <c r="J72" s="136">
        <v>70</v>
      </c>
      <c r="K72" s="144" t="s">
        <v>743</v>
      </c>
      <c r="L72" s="137" t="s">
        <v>764</v>
      </c>
      <c r="M72" s="145" t="s">
        <v>776</v>
      </c>
      <c r="N72" s="145" t="s">
        <v>8</v>
      </c>
      <c r="O72" s="145" t="s">
        <v>7</v>
      </c>
      <c r="P72" s="145" t="s">
        <v>8</v>
      </c>
      <c r="Q72" s="146">
        <v>860</v>
      </c>
    </row>
    <row r="73" spans="1:17" x14ac:dyDescent="0.25">
      <c r="A73" s="136">
        <v>71</v>
      </c>
      <c r="B73" s="144" t="s">
        <v>743</v>
      </c>
      <c r="C73" s="137" t="s">
        <v>764</v>
      </c>
      <c r="D73" s="145" t="s">
        <v>766</v>
      </c>
      <c r="E73" s="145" t="s">
        <v>3</v>
      </c>
      <c r="F73" s="145" t="s">
        <v>24</v>
      </c>
      <c r="G73" s="145" t="s">
        <v>741</v>
      </c>
      <c r="H73" s="146">
        <v>460</v>
      </c>
      <c r="J73" s="136">
        <v>71</v>
      </c>
      <c r="K73" s="144" t="s">
        <v>743</v>
      </c>
      <c r="L73" s="137" t="s">
        <v>764</v>
      </c>
      <c r="M73" s="145" t="s">
        <v>775</v>
      </c>
      <c r="N73" s="145" t="s">
        <v>14</v>
      </c>
      <c r="O73" s="145" t="s">
        <v>7</v>
      </c>
      <c r="P73" s="142" t="s">
        <v>543</v>
      </c>
      <c r="Q73" s="146">
        <v>835</v>
      </c>
    </row>
    <row r="74" spans="1:17" x14ac:dyDescent="0.25">
      <c r="A74" s="136">
        <v>72</v>
      </c>
      <c r="B74" s="144" t="s">
        <v>743</v>
      </c>
      <c r="C74" s="137" t="s">
        <v>764</v>
      </c>
      <c r="D74" s="145" t="s">
        <v>767</v>
      </c>
      <c r="E74" s="145" t="s">
        <v>8</v>
      </c>
      <c r="F74" s="145" t="s">
        <v>103</v>
      </c>
      <c r="G74" s="145" t="s">
        <v>8</v>
      </c>
      <c r="H74" s="146">
        <v>1445</v>
      </c>
      <c r="J74" s="136">
        <v>72</v>
      </c>
      <c r="K74" s="144" t="s">
        <v>743</v>
      </c>
      <c r="L74" s="137" t="s">
        <v>764</v>
      </c>
      <c r="M74" s="145" t="s">
        <v>778</v>
      </c>
      <c r="N74" s="145" t="s">
        <v>3</v>
      </c>
      <c r="O74" s="145" t="s">
        <v>24</v>
      </c>
      <c r="P74" s="145" t="s">
        <v>3</v>
      </c>
      <c r="Q74" s="146">
        <v>835</v>
      </c>
    </row>
    <row r="75" spans="1:17" x14ac:dyDescent="0.25">
      <c r="A75" s="136">
        <v>73</v>
      </c>
      <c r="B75" s="144" t="s">
        <v>743</v>
      </c>
      <c r="C75" s="137" t="s">
        <v>764</v>
      </c>
      <c r="D75" s="145" t="s">
        <v>768</v>
      </c>
      <c r="E75" s="145" t="s">
        <v>8</v>
      </c>
      <c r="F75" s="145" t="s">
        <v>103</v>
      </c>
      <c r="G75" s="145" t="s">
        <v>8</v>
      </c>
      <c r="H75" s="146">
        <v>200</v>
      </c>
      <c r="J75" s="136">
        <v>73</v>
      </c>
      <c r="K75" s="141" t="s">
        <v>743</v>
      </c>
      <c r="L75" s="137" t="s">
        <v>715</v>
      </c>
      <c r="M75" s="138" t="s">
        <v>721</v>
      </c>
      <c r="N75" s="138" t="s">
        <v>14</v>
      </c>
      <c r="O75" s="138"/>
      <c r="P75" s="138"/>
      <c r="Q75" s="139">
        <v>827</v>
      </c>
    </row>
    <row r="76" spans="1:17" x14ac:dyDescent="0.25">
      <c r="A76" s="136">
        <v>74</v>
      </c>
      <c r="B76" s="144" t="s">
        <v>743</v>
      </c>
      <c r="C76" s="137" t="s">
        <v>764</v>
      </c>
      <c r="D76" s="145" t="s">
        <v>769</v>
      </c>
      <c r="E76" s="145" t="s">
        <v>8</v>
      </c>
      <c r="F76" s="145" t="s">
        <v>103</v>
      </c>
      <c r="G76" s="145" t="s">
        <v>8</v>
      </c>
      <c r="H76" s="146">
        <v>380</v>
      </c>
      <c r="J76" s="136">
        <v>74</v>
      </c>
      <c r="K76" s="144" t="s">
        <v>743</v>
      </c>
      <c r="L76" s="137" t="s">
        <v>764</v>
      </c>
      <c r="M76" s="145" t="s">
        <v>772</v>
      </c>
      <c r="N76" s="145" t="s">
        <v>8</v>
      </c>
      <c r="O76" s="145" t="s">
        <v>103</v>
      </c>
      <c r="P76" s="145" t="s">
        <v>8</v>
      </c>
      <c r="Q76" s="146">
        <v>760</v>
      </c>
    </row>
    <row r="77" spans="1:17" x14ac:dyDescent="0.25">
      <c r="A77" s="136">
        <v>75</v>
      </c>
      <c r="B77" s="144" t="s">
        <v>743</v>
      </c>
      <c r="C77" s="137" t="s">
        <v>764</v>
      </c>
      <c r="D77" s="145" t="s">
        <v>770</v>
      </c>
      <c r="E77" s="145" t="s">
        <v>8</v>
      </c>
      <c r="F77" s="145" t="s">
        <v>103</v>
      </c>
      <c r="G77" s="145" t="s">
        <v>8</v>
      </c>
      <c r="H77" s="146">
        <v>235</v>
      </c>
      <c r="J77" s="136">
        <v>75</v>
      </c>
      <c r="K77" s="141" t="s">
        <v>743</v>
      </c>
      <c r="L77" s="137" t="s">
        <v>685</v>
      </c>
      <c r="M77" s="138" t="s">
        <v>688</v>
      </c>
      <c r="N77" s="138" t="s">
        <v>8</v>
      </c>
      <c r="O77" s="154" t="s">
        <v>7</v>
      </c>
      <c r="P77" s="138" t="s">
        <v>8</v>
      </c>
      <c r="Q77" s="139">
        <v>758</v>
      </c>
    </row>
    <row r="78" spans="1:17" x14ac:dyDescent="0.25">
      <c r="A78" s="136">
        <v>76</v>
      </c>
      <c r="B78" s="144" t="s">
        <v>743</v>
      </c>
      <c r="C78" s="137" t="s">
        <v>764</v>
      </c>
      <c r="D78" s="145" t="s">
        <v>771</v>
      </c>
      <c r="E78" s="145" t="s">
        <v>8</v>
      </c>
      <c r="F78" s="145" t="s">
        <v>103</v>
      </c>
      <c r="G78" s="145" t="s">
        <v>8</v>
      </c>
      <c r="H78" s="146">
        <v>725</v>
      </c>
      <c r="J78" s="136">
        <v>76</v>
      </c>
      <c r="K78" s="141" t="s">
        <v>743</v>
      </c>
      <c r="L78" s="137" t="s">
        <v>744</v>
      </c>
      <c r="M78" s="142" t="s">
        <v>757</v>
      </c>
      <c r="N78" s="142" t="s">
        <v>8</v>
      </c>
      <c r="O78" s="138" t="s">
        <v>7</v>
      </c>
      <c r="P78" s="142" t="s">
        <v>8</v>
      </c>
      <c r="Q78" s="143">
        <v>735</v>
      </c>
    </row>
    <row r="79" spans="1:17" x14ac:dyDescent="0.25">
      <c r="A79" s="136">
        <v>77</v>
      </c>
      <c r="B79" s="144" t="s">
        <v>743</v>
      </c>
      <c r="C79" s="137" t="s">
        <v>764</v>
      </c>
      <c r="D79" s="145" t="s">
        <v>772</v>
      </c>
      <c r="E79" s="145" t="s">
        <v>8</v>
      </c>
      <c r="F79" s="145" t="s">
        <v>103</v>
      </c>
      <c r="G79" s="145" t="s">
        <v>8</v>
      </c>
      <c r="H79" s="146">
        <v>760</v>
      </c>
      <c r="J79" s="136">
        <v>77</v>
      </c>
      <c r="K79" s="144" t="s">
        <v>743</v>
      </c>
      <c r="L79" s="137" t="s">
        <v>829</v>
      </c>
      <c r="M79" s="145" t="s">
        <v>834</v>
      </c>
      <c r="N79" s="145" t="s">
        <v>8</v>
      </c>
      <c r="O79" s="145" t="s">
        <v>7</v>
      </c>
      <c r="P79" s="145" t="s">
        <v>8</v>
      </c>
      <c r="Q79" s="146">
        <v>732</v>
      </c>
    </row>
    <row r="80" spans="1:17" x14ac:dyDescent="0.25">
      <c r="A80" s="136">
        <v>78</v>
      </c>
      <c r="B80" s="144" t="s">
        <v>743</v>
      </c>
      <c r="C80" s="137" t="s">
        <v>764</v>
      </c>
      <c r="D80" s="145" t="s">
        <v>773</v>
      </c>
      <c r="E80" s="145" t="s">
        <v>8</v>
      </c>
      <c r="F80" s="145" t="s">
        <v>103</v>
      </c>
      <c r="G80" s="145" t="s">
        <v>8</v>
      </c>
      <c r="H80" s="146">
        <v>35</v>
      </c>
      <c r="J80" s="136">
        <v>78</v>
      </c>
      <c r="K80" s="144" t="s">
        <v>743</v>
      </c>
      <c r="L80" s="137" t="s">
        <v>876</v>
      </c>
      <c r="M80" s="145" t="s">
        <v>885</v>
      </c>
      <c r="N80" s="145" t="s">
        <v>14</v>
      </c>
      <c r="O80" s="145"/>
      <c r="P80" s="145"/>
      <c r="Q80" s="146">
        <v>730</v>
      </c>
    </row>
    <row r="81" spans="1:17" x14ac:dyDescent="0.25">
      <c r="A81" s="136">
        <v>79</v>
      </c>
      <c r="B81" s="144" t="s">
        <v>743</v>
      </c>
      <c r="C81" s="137" t="s">
        <v>764</v>
      </c>
      <c r="D81" s="145" t="s">
        <v>774</v>
      </c>
      <c r="E81" s="145" t="s">
        <v>8</v>
      </c>
      <c r="F81" s="145" t="s">
        <v>103</v>
      </c>
      <c r="G81" s="145" t="s">
        <v>8</v>
      </c>
      <c r="H81" s="146">
        <v>160</v>
      </c>
      <c r="J81" s="136">
        <v>79</v>
      </c>
      <c r="K81" s="144" t="s">
        <v>743</v>
      </c>
      <c r="L81" s="137" t="s">
        <v>764</v>
      </c>
      <c r="M81" s="145" t="s">
        <v>771</v>
      </c>
      <c r="N81" s="145" t="s">
        <v>8</v>
      </c>
      <c r="O81" s="145" t="s">
        <v>103</v>
      </c>
      <c r="P81" s="145" t="s">
        <v>8</v>
      </c>
      <c r="Q81" s="146">
        <v>725</v>
      </c>
    </row>
    <row r="82" spans="1:17" x14ac:dyDescent="0.25">
      <c r="A82" s="136">
        <v>80</v>
      </c>
      <c r="B82" s="144" t="s">
        <v>743</v>
      </c>
      <c r="C82" s="137" t="s">
        <v>764</v>
      </c>
      <c r="D82" s="145" t="s">
        <v>775</v>
      </c>
      <c r="E82" s="145" t="s">
        <v>14</v>
      </c>
      <c r="F82" s="145" t="s">
        <v>7</v>
      </c>
      <c r="G82" s="142" t="s">
        <v>543</v>
      </c>
      <c r="H82" s="146">
        <v>835</v>
      </c>
      <c r="J82" s="136">
        <v>80</v>
      </c>
      <c r="K82" s="144" t="s">
        <v>743</v>
      </c>
      <c r="L82" s="137" t="s">
        <v>841</v>
      </c>
      <c r="M82" s="143" t="s">
        <v>847</v>
      </c>
      <c r="N82" s="146" t="s">
        <v>42</v>
      </c>
      <c r="O82" s="145" t="s">
        <v>7</v>
      </c>
      <c r="P82" s="146" t="s">
        <v>8</v>
      </c>
      <c r="Q82" s="146">
        <v>717</v>
      </c>
    </row>
    <row r="83" spans="1:17" x14ac:dyDescent="0.25">
      <c r="A83" s="136">
        <v>81</v>
      </c>
      <c r="B83" s="144" t="s">
        <v>743</v>
      </c>
      <c r="C83" s="137" t="s">
        <v>764</v>
      </c>
      <c r="D83" s="145" t="s">
        <v>776</v>
      </c>
      <c r="E83" s="145" t="s">
        <v>8</v>
      </c>
      <c r="F83" s="145" t="s">
        <v>7</v>
      </c>
      <c r="G83" s="145" t="s">
        <v>8</v>
      </c>
      <c r="H83" s="146">
        <v>860</v>
      </c>
      <c r="J83" s="136">
        <v>81</v>
      </c>
      <c r="K83" s="144" t="s">
        <v>743</v>
      </c>
      <c r="L83" s="137" t="s">
        <v>817</v>
      </c>
      <c r="M83" s="142" t="s">
        <v>818</v>
      </c>
      <c r="N83" s="145" t="s">
        <v>2</v>
      </c>
      <c r="O83" s="145" t="s">
        <v>24</v>
      </c>
      <c r="P83" s="145" t="s">
        <v>430</v>
      </c>
      <c r="Q83" s="146">
        <v>702</v>
      </c>
    </row>
    <row r="84" spans="1:17" x14ac:dyDescent="0.25">
      <c r="A84" s="136">
        <v>82</v>
      </c>
      <c r="B84" s="144" t="s">
        <v>743</v>
      </c>
      <c r="C84" s="137" t="s">
        <v>764</v>
      </c>
      <c r="D84" s="145" t="s">
        <v>777</v>
      </c>
      <c r="E84" s="145" t="s">
        <v>14</v>
      </c>
      <c r="F84" s="145" t="s">
        <v>7</v>
      </c>
      <c r="G84" s="145"/>
      <c r="H84" s="146">
        <v>400</v>
      </c>
      <c r="J84" s="136">
        <v>82</v>
      </c>
      <c r="K84" s="141" t="s">
        <v>743</v>
      </c>
      <c r="L84" s="137" t="s">
        <v>744</v>
      </c>
      <c r="M84" s="142" t="s">
        <v>758</v>
      </c>
      <c r="N84" s="142" t="s">
        <v>8</v>
      </c>
      <c r="O84" s="138" t="s">
        <v>7</v>
      </c>
      <c r="P84" s="142" t="s">
        <v>8</v>
      </c>
      <c r="Q84" s="143">
        <v>635</v>
      </c>
    </row>
    <row r="85" spans="1:17" x14ac:dyDescent="0.25">
      <c r="A85" s="136">
        <v>83</v>
      </c>
      <c r="B85" s="144" t="s">
        <v>743</v>
      </c>
      <c r="C85" s="137" t="s">
        <v>764</v>
      </c>
      <c r="D85" s="145" t="s">
        <v>778</v>
      </c>
      <c r="E85" s="145" t="s">
        <v>3</v>
      </c>
      <c r="F85" s="145" t="s">
        <v>24</v>
      </c>
      <c r="G85" s="145" t="s">
        <v>3</v>
      </c>
      <c r="H85" s="146">
        <v>835</v>
      </c>
      <c r="J85" s="136">
        <v>83</v>
      </c>
      <c r="K85" s="144" t="s">
        <v>743</v>
      </c>
      <c r="L85" s="137" t="s">
        <v>841</v>
      </c>
      <c r="M85" s="143" t="s">
        <v>850</v>
      </c>
      <c r="N85" s="146" t="s">
        <v>14</v>
      </c>
      <c r="O85" s="145"/>
      <c r="P85" s="146"/>
      <c r="Q85" s="146">
        <v>635</v>
      </c>
    </row>
    <row r="86" spans="1:17" x14ac:dyDescent="0.25">
      <c r="A86" s="136">
        <v>84</v>
      </c>
      <c r="B86" s="144" t="s">
        <v>743</v>
      </c>
      <c r="C86" s="137" t="s">
        <v>764</v>
      </c>
      <c r="D86" s="145" t="s">
        <v>779</v>
      </c>
      <c r="E86" s="145" t="s">
        <v>8</v>
      </c>
      <c r="F86" s="145" t="s">
        <v>7</v>
      </c>
      <c r="G86" s="145" t="s">
        <v>8</v>
      </c>
      <c r="H86" s="146">
        <v>120</v>
      </c>
      <c r="J86" s="136">
        <v>84</v>
      </c>
      <c r="K86" s="144" t="s">
        <v>743</v>
      </c>
      <c r="L86" s="137" t="s">
        <v>866</v>
      </c>
      <c r="M86" s="145" t="s">
        <v>868</v>
      </c>
      <c r="N86" s="142" t="s">
        <v>14</v>
      </c>
      <c r="O86" s="145"/>
      <c r="P86" s="145"/>
      <c r="Q86" s="146">
        <v>628</v>
      </c>
    </row>
    <row r="87" spans="1:17" x14ac:dyDescent="0.25">
      <c r="A87" s="136">
        <v>85</v>
      </c>
      <c r="B87" s="144" t="s">
        <v>743</v>
      </c>
      <c r="C87" s="137" t="s">
        <v>764</v>
      </c>
      <c r="D87" s="145" t="s">
        <v>780</v>
      </c>
      <c r="E87" s="145" t="s">
        <v>3</v>
      </c>
      <c r="F87" s="145" t="s">
        <v>24</v>
      </c>
      <c r="G87" s="145" t="s">
        <v>3</v>
      </c>
      <c r="H87" s="146">
        <v>300</v>
      </c>
      <c r="J87" s="136">
        <v>85</v>
      </c>
      <c r="K87" s="144" t="s">
        <v>743</v>
      </c>
      <c r="L87" s="137" t="s">
        <v>841</v>
      </c>
      <c r="M87" s="143" t="s">
        <v>846</v>
      </c>
      <c r="N87" s="146" t="s">
        <v>8</v>
      </c>
      <c r="O87" s="145" t="s">
        <v>7</v>
      </c>
      <c r="P87" s="146" t="s">
        <v>8</v>
      </c>
      <c r="Q87" s="146">
        <v>600</v>
      </c>
    </row>
    <row r="88" spans="1:17" x14ac:dyDescent="0.25">
      <c r="A88" s="136">
        <v>86</v>
      </c>
      <c r="B88" s="144" t="s">
        <v>743</v>
      </c>
      <c r="C88" s="137" t="s">
        <v>764</v>
      </c>
      <c r="D88" s="145" t="s">
        <v>781</v>
      </c>
      <c r="E88" s="145" t="s">
        <v>14</v>
      </c>
      <c r="F88" s="145" t="s">
        <v>24</v>
      </c>
      <c r="G88" s="145"/>
      <c r="H88" s="146">
        <v>240</v>
      </c>
      <c r="J88" s="136">
        <v>86</v>
      </c>
      <c r="K88" s="144" t="s">
        <v>743</v>
      </c>
      <c r="L88" s="137" t="s">
        <v>782</v>
      </c>
      <c r="M88" s="145" t="s">
        <v>785</v>
      </c>
      <c r="N88" s="145" t="s">
        <v>8</v>
      </c>
      <c r="O88" s="145" t="s">
        <v>7</v>
      </c>
      <c r="P88" s="145" t="s">
        <v>8</v>
      </c>
      <c r="Q88" s="146">
        <v>587</v>
      </c>
    </row>
    <row r="89" spans="1:17" x14ac:dyDescent="0.25">
      <c r="A89" s="136">
        <v>87</v>
      </c>
      <c r="B89" s="144" t="s">
        <v>743</v>
      </c>
      <c r="C89" s="137" t="s">
        <v>782</v>
      </c>
      <c r="D89" s="145" t="s">
        <v>783</v>
      </c>
      <c r="E89" s="145" t="s">
        <v>2</v>
      </c>
      <c r="F89" s="145" t="s">
        <v>24</v>
      </c>
      <c r="G89" s="145" t="s">
        <v>3</v>
      </c>
      <c r="H89" s="146">
        <v>1347</v>
      </c>
      <c r="J89" s="136">
        <v>87</v>
      </c>
      <c r="K89" s="144" t="s">
        <v>743</v>
      </c>
      <c r="L89" s="137" t="s">
        <v>829</v>
      </c>
      <c r="M89" s="145" t="s">
        <v>838</v>
      </c>
      <c r="N89" s="145" t="s">
        <v>8</v>
      </c>
      <c r="O89" s="145" t="s">
        <v>24</v>
      </c>
      <c r="P89" s="142" t="s">
        <v>543</v>
      </c>
      <c r="Q89" s="146">
        <v>582</v>
      </c>
    </row>
    <row r="90" spans="1:17" x14ac:dyDescent="0.25">
      <c r="A90" s="136">
        <v>88</v>
      </c>
      <c r="B90" s="144" t="s">
        <v>743</v>
      </c>
      <c r="C90" s="137" t="s">
        <v>782</v>
      </c>
      <c r="D90" s="145" t="s">
        <v>784</v>
      </c>
      <c r="E90" s="145" t="s">
        <v>8</v>
      </c>
      <c r="F90" s="142" t="s">
        <v>644</v>
      </c>
      <c r="G90" s="145" t="s">
        <v>8</v>
      </c>
      <c r="H90" s="146">
        <v>457</v>
      </c>
      <c r="J90" s="136">
        <v>88</v>
      </c>
      <c r="K90" s="144" t="s">
        <v>743</v>
      </c>
      <c r="L90" s="137" t="s">
        <v>817</v>
      </c>
      <c r="M90" s="143" t="s">
        <v>827</v>
      </c>
      <c r="N90" s="146" t="s">
        <v>14</v>
      </c>
      <c r="O90" s="146"/>
      <c r="P90" s="146"/>
      <c r="Q90" s="146">
        <v>578</v>
      </c>
    </row>
    <row r="91" spans="1:17" x14ac:dyDescent="0.25">
      <c r="A91" s="136">
        <v>89</v>
      </c>
      <c r="B91" s="144" t="s">
        <v>743</v>
      </c>
      <c r="C91" s="137" t="s">
        <v>782</v>
      </c>
      <c r="D91" s="145" t="s">
        <v>785</v>
      </c>
      <c r="E91" s="145" t="s">
        <v>8</v>
      </c>
      <c r="F91" s="145" t="s">
        <v>7</v>
      </c>
      <c r="G91" s="145" t="s">
        <v>8</v>
      </c>
      <c r="H91" s="146">
        <v>587</v>
      </c>
      <c r="J91" s="136">
        <v>89</v>
      </c>
      <c r="K91" s="144" t="s">
        <v>743</v>
      </c>
      <c r="L91" s="137" t="s">
        <v>887</v>
      </c>
      <c r="M91" s="142" t="s">
        <v>892</v>
      </c>
      <c r="N91" s="145" t="s">
        <v>14</v>
      </c>
      <c r="O91" s="146"/>
      <c r="P91" s="145"/>
      <c r="Q91" s="146">
        <v>546</v>
      </c>
    </row>
    <row r="92" spans="1:17" x14ac:dyDescent="0.25">
      <c r="A92" s="136">
        <v>90</v>
      </c>
      <c r="B92" s="144" t="s">
        <v>743</v>
      </c>
      <c r="C92" s="137" t="s">
        <v>782</v>
      </c>
      <c r="D92" s="145" t="s">
        <v>379</v>
      </c>
      <c r="E92" s="145" t="s">
        <v>8</v>
      </c>
      <c r="F92" s="142" t="s">
        <v>11</v>
      </c>
      <c r="G92" s="145" t="s">
        <v>8</v>
      </c>
      <c r="H92" s="146">
        <v>1077</v>
      </c>
      <c r="J92" s="136">
        <v>90</v>
      </c>
      <c r="K92" s="141" t="s">
        <v>743</v>
      </c>
      <c r="L92" s="137" t="s">
        <v>715</v>
      </c>
      <c r="M92" s="138" t="s">
        <v>719</v>
      </c>
      <c r="N92" s="138" t="s">
        <v>8</v>
      </c>
      <c r="O92" s="154" t="s">
        <v>7</v>
      </c>
      <c r="P92" s="138"/>
      <c r="Q92" s="139">
        <v>535</v>
      </c>
    </row>
    <row r="93" spans="1:17" x14ac:dyDescent="0.25">
      <c r="A93" s="136">
        <v>91</v>
      </c>
      <c r="B93" s="144" t="s">
        <v>743</v>
      </c>
      <c r="C93" s="137" t="s">
        <v>782</v>
      </c>
      <c r="D93" s="145" t="s">
        <v>786</v>
      </c>
      <c r="E93" s="145" t="s">
        <v>8</v>
      </c>
      <c r="F93" s="142" t="s">
        <v>11</v>
      </c>
      <c r="G93" s="145" t="s">
        <v>8</v>
      </c>
      <c r="H93" s="146">
        <v>487</v>
      </c>
      <c r="J93" s="136">
        <v>91</v>
      </c>
      <c r="K93" s="144" t="s">
        <v>743</v>
      </c>
      <c r="L93" s="137" t="s">
        <v>782</v>
      </c>
      <c r="M93" s="145" t="s">
        <v>786</v>
      </c>
      <c r="N93" s="145" t="s">
        <v>8</v>
      </c>
      <c r="O93" s="142" t="s">
        <v>11</v>
      </c>
      <c r="P93" s="145" t="s">
        <v>8</v>
      </c>
      <c r="Q93" s="146">
        <v>487</v>
      </c>
    </row>
    <row r="94" spans="1:17" x14ac:dyDescent="0.25">
      <c r="A94" s="136">
        <v>92</v>
      </c>
      <c r="B94" s="144" t="s">
        <v>743</v>
      </c>
      <c r="C94" s="137" t="s">
        <v>782</v>
      </c>
      <c r="D94" s="145" t="s">
        <v>787</v>
      </c>
      <c r="E94" s="145" t="s">
        <v>14</v>
      </c>
      <c r="F94" s="145"/>
      <c r="G94" s="145"/>
      <c r="H94" s="146">
        <v>132</v>
      </c>
      <c r="J94" s="136">
        <v>92</v>
      </c>
      <c r="K94" s="144" t="s">
        <v>743</v>
      </c>
      <c r="L94" s="137" t="s">
        <v>859</v>
      </c>
      <c r="M94" s="145" t="s">
        <v>861</v>
      </c>
      <c r="N94" s="145" t="s">
        <v>8</v>
      </c>
      <c r="O94" s="145" t="s">
        <v>7</v>
      </c>
      <c r="P94" s="145" t="s">
        <v>8</v>
      </c>
      <c r="Q94" s="146">
        <v>485</v>
      </c>
    </row>
    <row r="95" spans="1:17" x14ac:dyDescent="0.25">
      <c r="A95" s="136">
        <v>93</v>
      </c>
      <c r="B95" s="144" t="s">
        <v>743</v>
      </c>
      <c r="C95" s="137" t="s">
        <v>788</v>
      </c>
      <c r="D95" s="142" t="s">
        <v>789</v>
      </c>
      <c r="E95" s="145" t="s">
        <v>2</v>
      </c>
      <c r="F95" s="142" t="s">
        <v>24</v>
      </c>
      <c r="G95" s="142" t="s">
        <v>3</v>
      </c>
      <c r="H95" s="143">
        <v>1865.75</v>
      </c>
      <c r="J95" s="136">
        <v>93</v>
      </c>
      <c r="K95" s="144" t="s">
        <v>743</v>
      </c>
      <c r="L95" s="137" t="s">
        <v>852</v>
      </c>
      <c r="M95" s="145" t="s">
        <v>857</v>
      </c>
      <c r="N95" s="145" t="s">
        <v>8</v>
      </c>
      <c r="O95" s="145" t="s">
        <v>7</v>
      </c>
      <c r="P95" s="145" t="s">
        <v>8</v>
      </c>
      <c r="Q95" s="146">
        <v>482</v>
      </c>
    </row>
    <row r="96" spans="1:17" x14ac:dyDescent="0.25">
      <c r="A96" s="136">
        <v>94</v>
      </c>
      <c r="B96" s="144" t="s">
        <v>743</v>
      </c>
      <c r="C96" s="137" t="s">
        <v>788</v>
      </c>
      <c r="D96" s="142" t="s">
        <v>790</v>
      </c>
      <c r="E96" s="142" t="s">
        <v>3</v>
      </c>
      <c r="F96" s="142" t="s">
        <v>186</v>
      </c>
      <c r="G96" s="142" t="s">
        <v>3</v>
      </c>
      <c r="H96" s="143">
        <v>1025.75</v>
      </c>
      <c r="J96" s="136">
        <v>94</v>
      </c>
      <c r="K96" s="141" t="s">
        <v>743</v>
      </c>
      <c r="L96" s="137" t="s">
        <v>685</v>
      </c>
      <c r="M96" s="138" t="s">
        <v>696</v>
      </c>
      <c r="N96" s="138" t="s">
        <v>14</v>
      </c>
      <c r="O96" s="138"/>
      <c r="P96" s="138"/>
      <c r="Q96" s="139">
        <v>475</v>
      </c>
    </row>
    <row r="97" spans="1:17" x14ac:dyDescent="0.25">
      <c r="A97" s="136">
        <v>95</v>
      </c>
      <c r="B97" s="144" t="s">
        <v>743</v>
      </c>
      <c r="C97" s="137" t="s">
        <v>788</v>
      </c>
      <c r="D97" s="142" t="s">
        <v>791</v>
      </c>
      <c r="E97" s="142" t="s">
        <v>3</v>
      </c>
      <c r="F97" s="142" t="s">
        <v>186</v>
      </c>
      <c r="G97" s="142" t="s">
        <v>8</v>
      </c>
      <c r="H97" s="143">
        <v>860.75</v>
      </c>
      <c r="J97" s="136">
        <v>95</v>
      </c>
      <c r="K97" s="141" t="s">
        <v>743</v>
      </c>
      <c r="L97" s="137" t="s">
        <v>697</v>
      </c>
      <c r="M97" s="138" t="s">
        <v>701</v>
      </c>
      <c r="N97" s="138" t="s">
        <v>14</v>
      </c>
      <c r="O97" s="138"/>
      <c r="P97" s="138"/>
      <c r="Q97" s="139">
        <v>470</v>
      </c>
    </row>
    <row r="98" spans="1:17" x14ac:dyDescent="0.25">
      <c r="A98" s="136">
        <v>96</v>
      </c>
      <c r="B98" s="144" t="s">
        <v>743</v>
      </c>
      <c r="C98" s="137" t="s">
        <v>788</v>
      </c>
      <c r="D98" s="142" t="s">
        <v>792</v>
      </c>
      <c r="E98" s="142" t="s">
        <v>3</v>
      </c>
      <c r="F98" s="142" t="s">
        <v>24</v>
      </c>
      <c r="G98" s="142" t="s">
        <v>3</v>
      </c>
      <c r="H98" s="143">
        <v>250</v>
      </c>
      <c r="J98" s="136">
        <v>96</v>
      </c>
      <c r="K98" s="144" t="s">
        <v>743</v>
      </c>
      <c r="L98" s="137" t="s">
        <v>764</v>
      </c>
      <c r="M98" s="145" t="s">
        <v>766</v>
      </c>
      <c r="N98" s="145" t="s">
        <v>3</v>
      </c>
      <c r="O98" s="145" t="s">
        <v>24</v>
      </c>
      <c r="P98" s="145" t="s">
        <v>741</v>
      </c>
      <c r="Q98" s="146">
        <v>460</v>
      </c>
    </row>
    <row r="99" spans="1:17" x14ac:dyDescent="0.25">
      <c r="A99" s="136">
        <v>97</v>
      </c>
      <c r="B99" s="144" t="s">
        <v>743</v>
      </c>
      <c r="C99" s="137" t="s">
        <v>788</v>
      </c>
      <c r="D99" s="142" t="s">
        <v>793</v>
      </c>
      <c r="E99" s="142" t="s">
        <v>3</v>
      </c>
      <c r="F99" s="142" t="s">
        <v>186</v>
      </c>
      <c r="G99" s="142" t="s">
        <v>8</v>
      </c>
      <c r="H99" s="143">
        <v>1507</v>
      </c>
      <c r="J99" s="136">
        <v>97</v>
      </c>
      <c r="K99" s="141" t="s">
        <v>743</v>
      </c>
      <c r="L99" s="137" t="s">
        <v>685</v>
      </c>
      <c r="M99" s="138" t="s">
        <v>694</v>
      </c>
      <c r="N99" s="138" t="s">
        <v>14</v>
      </c>
      <c r="O99" s="154" t="s">
        <v>7</v>
      </c>
      <c r="P99" s="138"/>
      <c r="Q99" s="139">
        <v>457</v>
      </c>
    </row>
    <row r="100" spans="1:17" x14ac:dyDescent="0.25">
      <c r="A100" s="136">
        <v>98</v>
      </c>
      <c r="B100" s="144" t="s">
        <v>743</v>
      </c>
      <c r="C100" s="137" t="s">
        <v>788</v>
      </c>
      <c r="D100" s="142" t="s">
        <v>794</v>
      </c>
      <c r="E100" s="142" t="s">
        <v>14</v>
      </c>
      <c r="F100" s="142" t="s">
        <v>24</v>
      </c>
      <c r="G100" s="142"/>
      <c r="H100" s="143">
        <v>327</v>
      </c>
      <c r="J100" s="136">
        <v>98</v>
      </c>
      <c r="K100" s="144" t="s">
        <v>743</v>
      </c>
      <c r="L100" s="137" t="s">
        <v>782</v>
      </c>
      <c r="M100" s="145" t="s">
        <v>784</v>
      </c>
      <c r="N100" s="145" t="s">
        <v>8</v>
      </c>
      <c r="O100" s="142" t="s">
        <v>644</v>
      </c>
      <c r="P100" s="145" t="s">
        <v>8</v>
      </c>
      <c r="Q100" s="146">
        <v>457</v>
      </c>
    </row>
    <row r="101" spans="1:17" x14ac:dyDescent="0.25">
      <c r="A101" s="136">
        <v>99</v>
      </c>
      <c r="B101" s="144" t="s">
        <v>743</v>
      </c>
      <c r="C101" s="137" t="s">
        <v>788</v>
      </c>
      <c r="D101" s="142" t="s">
        <v>795</v>
      </c>
      <c r="E101" s="142" t="s">
        <v>8</v>
      </c>
      <c r="F101" s="142" t="s">
        <v>7</v>
      </c>
      <c r="G101" s="142" t="s">
        <v>8</v>
      </c>
      <c r="H101" s="143">
        <v>60</v>
      </c>
      <c r="J101" s="136">
        <v>99</v>
      </c>
      <c r="K101" s="144" t="s">
        <v>743</v>
      </c>
      <c r="L101" s="137" t="s">
        <v>817</v>
      </c>
      <c r="M101" s="143" t="s">
        <v>822</v>
      </c>
      <c r="N101" s="146" t="s">
        <v>8</v>
      </c>
      <c r="O101" s="146" t="s">
        <v>7</v>
      </c>
      <c r="P101" s="146" t="s">
        <v>8</v>
      </c>
      <c r="Q101" s="146">
        <v>436</v>
      </c>
    </row>
    <row r="102" spans="1:17" x14ac:dyDescent="0.25">
      <c r="A102" s="136">
        <v>100</v>
      </c>
      <c r="B102" s="144" t="s">
        <v>743</v>
      </c>
      <c r="C102" s="137" t="s">
        <v>788</v>
      </c>
      <c r="D102" s="142" t="s">
        <v>796</v>
      </c>
      <c r="E102" s="142" t="s">
        <v>8</v>
      </c>
      <c r="F102" s="142" t="s">
        <v>7</v>
      </c>
      <c r="G102" s="142" t="s">
        <v>8</v>
      </c>
      <c r="H102" s="143">
        <v>0</v>
      </c>
      <c r="J102" s="136">
        <v>100</v>
      </c>
      <c r="K102" s="141" t="s">
        <v>743</v>
      </c>
      <c r="L102" s="137" t="s">
        <v>744</v>
      </c>
      <c r="M102" s="142" t="s">
        <v>760</v>
      </c>
      <c r="N102" s="142" t="s">
        <v>14</v>
      </c>
      <c r="O102" s="138" t="s">
        <v>7</v>
      </c>
      <c r="P102" s="142"/>
      <c r="Q102" s="143">
        <v>422</v>
      </c>
    </row>
    <row r="103" spans="1:17" x14ac:dyDescent="0.25">
      <c r="A103" s="136">
        <v>101</v>
      </c>
      <c r="B103" s="144" t="s">
        <v>743</v>
      </c>
      <c r="C103" s="137" t="s">
        <v>788</v>
      </c>
      <c r="D103" s="142" t="s">
        <v>797</v>
      </c>
      <c r="E103" s="142" t="s">
        <v>8</v>
      </c>
      <c r="F103" s="142" t="s">
        <v>7</v>
      </c>
      <c r="G103" s="142" t="s">
        <v>8</v>
      </c>
      <c r="H103" s="143">
        <v>1000</v>
      </c>
      <c r="J103" s="136">
        <v>101</v>
      </c>
      <c r="K103" s="144" t="s">
        <v>743</v>
      </c>
      <c r="L103" s="137" t="s">
        <v>764</v>
      </c>
      <c r="M103" s="145" t="s">
        <v>777</v>
      </c>
      <c r="N103" s="145" t="s">
        <v>14</v>
      </c>
      <c r="O103" s="145" t="s">
        <v>7</v>
      </c>
      <c r="P103" s="145"/>
      <c r="Q103" s="146">
        <v>400</v>
      </c>
    </row>
    <row r="104" spans="1:17" x14ac:dyDescent="0.25">
      <c r="A104" s="136">
        <v>102</v>
      </c>
      <c r="B104" s="144" t="s">
        <v>743</v>
      </c>
      <c r="C104" s="137" t="s">
        <v>788</v>
      </c>
      <c r="D104" s="142" t="s">
        <v>798</v>
      </c>
      <c r="E104" s="142" t="s">
        <v>8</v>
      </c>
      <c r="F104" s="142" t="s">
        <v>7</v>
      </c>
      <c r="G104" s="142" t="s">
        <v>8</v>
      </c>
      <c r="H104" s="143">
        <v>30</v>
      </c>
      <c r="J104" s="136">
        <v>102</v>
      </c>
      <c r="K104" s="144" t="s">
        <v>743</v>
      </c>
      <c r="L104" s="137" t="s">
        <v>841</v>
      </c>
      <c r="M104" s="148" t="s">
        <v>842</v>
      </c>
      <c r="N104" s="146" t="s">
        <v>3</v>
      </c>
      <c r="O104" s="145" t="s">
        <v>24</v>
      </c>
      <c r="P104" s="146" t="s">
        <v>8</v>
      </c>
      <c r="Q104" s="146">
        <v>400</v>
      </c>
    </row>
    <row r="105" spans="1:17" x14ac:dyDescent="0.25">
      <c r="A105" s="136">
        <v>103</v>
      </c>
      <c r="B105" s="144" t="s">
        <v>743</v>
      </c>
      <c r="C105" s="137" t="s">
        <v>788</v>
      </c>
      <c r="D105" s="142" t="s">
        <v>799</v>
      </c>
      <c r="E105" s="142" t="s">
        <v>8</v>
      </c>
      <c r="F105" s="142" t="s">
        <v>7</v>
      </c>
      <c r="G105" s="142" t="s">
        <v>8</v>
      </c>
      <c r="H105" s="143">
        <v>0</v>
      </c>
      <c r="J105" s="136">
        <v>103</v>
      </c>
      <c r="K105" s="144" t="s">
        <v>743</v>
      </c>
      <c r="L105" s="137" t="s">
        <v>829</v>
      </c>
      <c r="M105" s="145" t="s">
        <v>832</v>
      </c>
      <c r="N105" s="145" t="s">
        <v>3</v>
      </c>
      <c r="O105" s="145" t="s">
        <v>24</v>
      </c>
      <c r="P105" s="145" t="s">
        <v>3</v>
      </c>
      <c r="Q105" s="146">
        <v>397</v>
      </c>
    </row>
    <row r="106" spans="1:17" x14ac:dyDescent="0.25">
      <c r="A106" s="136">
        <v>104</v>
      </c>
      <c r="B106" s="144" t="s">
        <v>743</v>
      </c>
      <c r="C106" s="137" t="s">
        <v>788</v>
      </c>
      <c r="D106" s="142" t="s">
        <v>800</v>
      </c>
      <c r="E106" s="142" t="s">
        <v>8</v>
      </c>
      <c r="F106" s="142" t="s">
        <v>7</v>
      </c>
      <c r="G106" s="142" t="s">
        <v>8</v>
      </c>
      <c r="H106" s="143">
        <v>0</v>
      </c>
      <c r="J106" s="136">
        <v>104</v>
      </c>
      <c r="K106" s="144" t="s">
        <v>743</v>
      </c>
      <c r="L106" s="137" t="s">
        <v>829</v>
      </c>
      <c r="M106" s="145" t="s">
        <v>835</v>
      </c>
      <c r="N106" s="145" t="s">
        <v>8</v>
      </c>
      <c r="O106" s="145" t="s">
        <v>7</v>
      </c>
      <c r="P106" s="145" t="s">
        <v>8</v>
      </c>
      <c r="Q106" s="146">
        <v>392</v>
      </c>
    </row>
    <row r="107" spans="1:17" x14ac:dyDescent="0.25">
      <c r="A107" s="136">
        <v>105</v>
      </c>
      <c r="B107" s="144" t="s">
        <v>743</v>
      </c>
      <c r="C107" s="137" t="s">
        <v>788</v>
      </c>
      <c r="D107" s="142" t="s">
        <v>801</v>
      </c>
      <c r="E107" s="142" t="s">
        <v>14</v>
      </c>
      <c r="F107" s="142" t="s">
        <v>7</v>
      </c>
      <c r="G107" s="142"/>
      <c r="H107" s="143">
        <v>0</v>
      </c>
      <c r="J107" s="136">
        <v>105</v>
      </c>
      <c r="K107" s="144" t="s">
        <v>743</v>
      </c>
      <c r="L107" s="137" t="s">
        <v>841</v>
      </c>
      <c r="M107" s="143" t="s">
        <v>848</v>
      </c>
      <c r="N107" s="146" t="s">
        <v>14</v>
      </c>
      <c r="O107" s="145"/>
      <c r="P107" s="146"/>
      <c r="Q107" s="146">
        <v>390</v>
      </c>
    </row>
    <row r="108" spans="1:17" x14ac:dyDescent="0.25">
      <c r="A108" s="136">
        <v>106</v>
      </c>
      <c r="B108" s="144" t="s">
        <v>743</v>
      </c>
      <c r="C108" s="137" t="s">
        <v>788</v>
      </c>
      <c r="D108" s="142" t="s">
        <v>802</v>
      </c>
      <c r="E108" s="142" t="s">
        <v>14</v>
      </c>
      <c r="F108" s="142"/>
      <c r="G108" s="142"/>
      <c r="H108" s="143">
        <v>0</v>
      </c>
      <c r="J108" s="136">
        <v>106</v>
      </c>
      <c r="K108" s="141" t="s">
        <v>743</v>
      </c>
      <c r="L108" s="137" t="s">
        <v>744</v>
      </c>
      <c r="M108" s="142" t="s">
        <v>753</v>
      </c>
      <c r="N108" s="142" t="s">
        <v>8</v>
      </c>
      <c r="O108" s="138" t="s">
        <v>7</v>
      </c>
      <c r="P108" s="142" t="s">
        <v>8</v>
      </c>
      <c r="Q108" s="143">
        <v>385</v>
      </c>
    </row>
    <row r="109" spans="1:17" x14ac:dyDescent="0.25">
      <c r="A109" s="136">
        <v>107</v>
      </c>
      <c r="B109" s="144" t="s">
        <v>743</v>
      </c>
      <c r="C109" s="137" t="s">
        <v>788</v>
      </c>
      <c r="D109" s="142" t="s">
        <v>803</v>
      </c>
      <c r="E109" s="142" t="s">
        <v>14</v>
      </c>
      <c r="F109" s="142"/>
      <c r="G109" s="142"/>
      <c r="H109" s="143">
        <v>240</v>
      </c>
      <c r="J109" s="136">
        <v>107</v>
      </c>
      <c r="K109" s="144" t="s">
        <v>743</v>
      </c>
      <c r="L109" s="137" t="s">
        <v>764</v>
      </c>
      <c r="M109" s="145" t="s">
        <v>769</v>
      </c>
      <c r="N109" s="145" t="s">
        <v>8</v>
      </c>
      <c r="O109" s="145" t="s">
        <v>103</v>
      </c>
      <c r="P109" s="145" t="s">
        <v>8</v>
      </c>
      <c r="Q109" s="146">
        <v>380</v>
      </c>
    </row>
    <row r="110" spans="1:17" x14ac:dyDescent="0.25">
      <c r="A110" s="136">
        <v>108</v>
      </c>
      <c r="B110" s="144" t="s">
        <v>743</v>
      </c>
      <c r="C110" s="137" t="s">
        <v>788</v>
      </c>
      <c r="D110" s="142" t="s">
        <v>804</v>
      </c>
      <c r="E110" s="142" t="s">
        <v>14</v>
      </c>
      <c r="F110" s="142"/>
      <c r="G110" s="142"/>
      <c r="H110" s="143">
        <v>0</v>
      </c>
      <c r="J110" s="136">
        <v>108</v>
      </c>
      <c r="K110" s="141" t="s">
        <v>743</v>
      </c>
      <c r="L110" s="137" t="s">
        <v>723</v>
      </c>
      <c r="M110" s="138" t="s">
        <v>740</v>
      </c>
      <c r="N110" s="138" t="s">
        <v>14</v>
      </c>
      <c r="O110" s="138" t="s">
        <v>7</v>
      </c>
      <c r="P110" s="138"/>
      <c r="Q110" s="139">
        <v>377</v>
      </c>
    </row>
    <row r="111" spans="1:17" x14ac:dyDescent="0.25">
      <c r="A111" s="136">
        <v>109</v>
      </c>
      <c r="B111" s="144" t="s">
        <v>743</v>
      </c>
      <c r="C111" s="137" t="s">
        <v>788</v>
      </c>
      <c r="D111" s="142" t="s">
        <v>805</v>
      </c>
      <c r="E111" s="142" t="s">
        <v>14</v>
      </c>
      <c r="F111" s="142"/>
      <c r="G111" s="142"/>
      <c r="H111" s="143">
        <v>1630.75</v>
      </c>
      <c r="J111" s="136">
        <v>109</v>
      </c>
      <c r="K111" s="144" t="s">
        <v>743</v>
      </c>
      <c r="L111" s="137" t="s">
        <v>887</v>
      </c>
      <c r="M111" s="142" t="s">
        <v>889</v>
      </c>
      <c r="N111" s="145" t="s">
        <v>8</v>
      </c>
      <c r="O111" s="145" t="s">
        <v>7</v>
      </c>
      <c r="P111" s="145" t="s">
        <v>102</v>
      </c>
      <c r="Q111" s="146">
        <v>375</v>
      </c>
    </row>
    <row r="112" spans="1:17" x14ac:dyDescent="0.25">
      <c r="A112" s="136">
        <v>110</v>
      </c>
      <c r="B112" s="144" t="s">
        <v>743</v>
      </c>
      <c r="C112" s="137" t="s">
        <v>788</v>
      </c>
      <c r="D112" s="142" t="s">
        <v>806</v>
      </c>
      <c r="E112" s="142" t="s">
        <v>14</v>
      </c>
      <c r="F112" s="142"/>
      <c r="G112" s="142"/>
      <c r="H112" s="143">
        <v>330</v>
      </c>
      <c r="J112" s="136">
        <v>110</v>
      </c>
      <c r="K112" s="141" t="s">
        <v>743</v>
      </c>
      <c r="L112" s="137" t="s">
        <v>723</v>
      </c>
      <c r="M112" s="138" t="s">
        <v>736</v>
      </c>
      <c r="N112" s="138" t="s">
        <v>8</v>
      </c>
      <c r="O112" s="138" t="s">
        <v>7</v>
      </c>
      <c r="P112" s="138" t="s">
        <v>8</v>
      </c>
      <c r="Q112" s="139">
        <v>372</v>
      </c>
    </row>
    <row r="113" spans="1:17" x14ac:dyDescent="0.25">
      <c r="A113" s="136">
        <v>111</v>
      </c>
      <c r="B113" s="144" t="s">
        <v>743</v>
      </c>
      <c r="C113" s="137" t="s">
        <v>807</v>
      </c>
      <c r="D113" s="145" t="s">
        <v>808</v>
      </c>
      <c r="E113" s="145" t="s">
        <v>2</v>
      </c>
      <c r="F113" s="142" t="s">
        <v>186</v>
      </c>
      <c r="G113" s="145" t="s">
        <v>3</v>
      </c>
      <c r="H113" s="146">
        <v>1595</v>
      </c>
      <c r="J113" s="136">
        <v>111</v>
      </c>
      <c r="K113" s="144" t="s">
        <v>743</v>
      </c>
      <c r="L113" s="137" t="s">
        <v>841</v>
      </c>
      <c r="M113" s="143" t="s">
        <v>849</v>
      </c>
      <c r="N113" s="146" t="s">
        <v>8</v>
      </c>
      <c r="O113" s="145" t="s">
        <v>7</v>
      </c>
      <c r="P113" s="146" t="s">
        <v>8</v>
      </c>
      <c r="Q113" s="146">
        <v>365</v>
      </c>
    </row>
    <row r="114" spans="1:17" x14ac:dyDescent="0.25">
      <c r="A114" s="136">
        <v>112</v>
      </c>
      <c r="B114" s="144" t="s">
        <v>743</v>
      </c>
      <c r="C114" s="137" t="s">
        <v>807</v>
      </c>
      <c r="D114" s="145" t="s">
        <v>809</v>
      </c>
      <c r="E114" s="145" t="s">
        <v>3</v>
      </c>
      <c r="F114" s="142" t="s">
        <v>186</v>
      </c>
      <c r="G114" s="145" t="s">
        <v>3</v>
      </c>
      <c r="H114" s="146">
        <v>1435</v>
      </c>
      <c r="J114" s="136">
        <v>112</v>
      </c>
      <c r="K114" s="141" t="s">
        <v>743</v>
      </c>
      <c r="L114" s="137" t="s">
        <v>705</v>
      </c>
      <c r="M114" s="138" t="s">
        <v>709</v>
      </c>
      <c r="N114" s="138" t="s">
        <v>102</v>
      </c>
      <c r="O114" s="154" t="s">
        <v>7</v>
      </c>
      <c r="P114" s="138" t="s">
        <v>102</v>
      </c>
      <c r="Q114" s="139">
        <v>347</v>
      </c>
    </row>
    <row r="115" spans="1:17" x14ac:dyDescent="0.25">
      <c r="A115" s="136">
        <v>113</v>
      </c>
      <c r="B115" s="144" t="s">
        <v>743</v>
      </c>
      <c r="C115" s="137" t="s">
        <v>807</v>
      </c>
      <c r="D115" s="145" t="s">
        <v>810</v>
      </c>
      <c r="E115" s="145" t="s">
        <v>3</v>
      </c>
      <c r="F115" s="142" t="s">
        <v>186</v>
      </c>
      <c r="G115" s="145" t="s">
        <v>3</v>
      </c>
      <c r="H115" s="146">
        <v>120</v>
      </c>
      <c r="J115" s="136">
        <v>113</v>
      </c>
      <c r="K115" s="144" t="s">
        <v>743</v>
      </c>
      <c r="L115" s="137" t="s">
        <v>876</v>
      </c>
      <c r="M115" s="145" t="s">
        <v>882</v>
      </c>
      <c r="N115" s="145" t="s">
        <v>8</v>
      </c>
      <c r="O115" s="145" t="s">
        <v>7</v>
      </c>
      <c r="P115" s="145"/>
      <c r="Q115" s="146">
        <v>340</v>
      </c>
    </row>
    <row r="116" spans="1:17" x14ac:dyDescent="0.25">
      <c r="A116" s="136">
        <v>114</v>
      </c>
      <c r="B116" s="144" t="s">
        <v>743</v>
      </c>
      <c r="C116" s="137" t="s">
        <v>807</v>
      </c>
      <c r="D116" s="145" t="s">
        <v>811</v>
      </c>
      <c r="E116" s="145" t="s">
        <v>3</v>
      </c>
      <c r="F116" s="142" t="s">
        <v>186</v>
      </c>
      <c r="G116" s="145" t="s">
        <v>3</v>
      </c>
      <c r="H116" s="146">
        <v>90</v>
      </c>
      <c r="J116" s="136">
        <v>114</v>
      </c>
      <c r="K116" s="141" t="s">
        <v>743</v>
      </c>
      <c r="L116" s="137" t="s">
        <v>685</v>
      </c>
      <c r="M116" s="138" t="s">
        <v>695</v>
      </c>
      <c r="N116" s="138" t="s">
        <v>14</v>
      </c>
      <c r="O116" s="138"/>
      <c r="P116" s="138"/>
      <c r="Q116" s="139">
        <v>338</v>
      </c>
    </row>
    <row r="117" spans="1:17" x14ac:dyDescent="0.25">
      <c r="A117" s="136">
        <v>115</v>
      </c>
      <c r="B117" s="144" t="s">
        <v>743</v>
      </c>
      <c r="C117" s="137" t="s">
        <v>807</v>
      </c>
      <c r="D117" s="145" t="s">
        <v>812</v>
      </c>
      <c r="E117" s="145" t="s">
        <v>14</v>
      </c>
      <c r="F117" s="145"/>
      <c r="G117" s="145"/>
      <c r="H117" s="146">
        <v>215</v>
      </c>
      <c r="J117" s="136">
        <v>115</v>
      </c>
      <c r="K117" s="144" t="s">
        <v>743</v>
      </c>
      <c r="L117" s="137" t="s">
        <v>788</v>
      </c>
      <c r="M117" s="142" t="s">
        <v>806</v>
      </c>
      <c r="N117" s="142" t="s">
        <v>14</v>
      </c>
      <c r="O117" s="142"/>
      <c r="P117" s="142"/>
      <c r="Q117" s="143">
        <v>330</v>
      </c>
    </row>
    <row r="118" spans="1:17" x14ac:dyDescent="0.25">
      <c r="A118" s="136">
        <v>116</v>
      </c>
      <c r="B118" s="144" t="s">
        <v>743</v>
      </c>
      <c r="C118" s="137" t="s">
        <v>807</v>
      </c>
      <c r="D118" s="145" t="s">
        <v>813</v>
      </c>
      <c r="E118" s="145" t="s">
        <v>14</v>
      </c>
      <c r="F118" s="142" t="s">
        <v>7</v>
      </c>
      <c r="G118" s="145"/>
      <c r="H118" s="146">
        <v>180</v>
      </c>
      <c r="J118" s="136">
        <v>116</v>
      </c>
      <c r="K118" s="144" t="s">
        <v>743</v>
      </c>
      <c r="L118" s="137" t="s">
        <v>788</v>
      </c>
      <c r="M118" s="142" t="s">
        <v>794</v>
      </c>
      <c r="N118" s="142" t="s">
        <v>14</v>
      </c>
      <c r="O118" s="142" t="s">
        <v>24</v>
      </c>
      <c r="P118" s="142"/>
      <c r="Q118" s="143">
        <v>327</v>
      </c>
    </row>
    <row r="119" spans="1:17" x14ac:dyDescent="0.25">
      <c r="A119" s="136">
        <v>117</v>
      </c>
      <c r="B119" s="144" t="s">
        <v>743</v>
      </c>
      <c r="C119" s="137" t="s">
        <v>807</v>
      </c>
      <c r="D119" s="145" t="s">
        <v>814</v>
      </c>
      <c r="E119" s="145" t="s">
        <v>14</v>
      </c>
      <c r="F119" s="145"/>
      <c r="G119" s="145"/>
      <c r="H119" s="146">
        <v>125</v>
      </c>
      <c r="J119" s="136">
        <v>117</v>
      </c>
      <c r="K119" s="141" t="s">
        <v>743</v>
      </c>
      <c r="L119" s="137" t="s">
        <v>744</v>
      </c>
      <c r="M119" s="142" t="s">
        <v>761</v>
      </c>
      <c r="N119" s="142" t="s">
        <v>14</v>
      </c>
      <c r="O119" s="138" t="s">
        <v>7</v>
      </c>
      <c r="P119" s="142"/>
      <c r="Q119" s="143">
        <v>325</v>
      </c>
    </row>
    <row r="120" spans="1:17" x14ac:dyDescent="0.25">
      <c r="A120" s="136">
        <v>118</v>
      </c>
      <c r="B120" s="144" t="s">
        <v>743</v>
      </c>
      <c r="C120" s="137" t="s">
        <v>807</v>
      </c>
      <c r="D120" s="145" t="s">
        <v>815</v>
      </c>
      <c r="E120" s="145" t="s">
        <v>14</v>
      </c>
      <c r="F120" s="145"/>
      <c r="G120" s="145"/>
      <c r="H120" s="146">
        <v>0</v>
      </c>
      <c r="J120" s="136">
        <v>118</v>
      </c>
      <c r="K120" s="141" t="s">
        <v>743</v>
      </c>
      <c r="L120" s="137" t="s">
        <v>697</v>
      </c>
      <c r="M120" s="138" t="s">
        <v>703</v>
      </c>
      <c r="N120" s="138" t="s">
        <v>14</v>
      </c>
      <c r="O120" s="138"/>
      <c r="P120" s="138"/>
      <c r="Q120" s="139">
        <v>310</v>
      </c>
    </row>
    <row r="121" spans="1:17" x14ac:dyDescent="0.25">
      <c r="A121" s="136">
        <v>119</v>
      </c>
      <c r="B121" s="144" t="s">
        <v>743</v>
      </c>
      <c r="C121" s="137" t="s">
        <v>807</v>
      </c>
      <c r="D121" s="145" t="s">
        <v>816</v>
      </c>
      <c r="E121" s="145" t="s">
        <v>14</v>
      </c>
      <c r="F121" s="145"/>
      <c r="G121" s="145"/>
      <c r="H121" s="146">
        <v>60</v>
      </c>
      <c r="J121" s="136">
        <v>119</v>
      </c>
      <c r="K121" s="144" t="s">
        <v>743</v>
      </c>
      <c r="L121" s="137" t="s">
        <v>764</v>
      </c>
      <c r="M121" s="145" t="s">
        <v>780</v>
      </c>
      <c r="N121" s="145" t="s">
        <v>3</v>
      </c>
      <c r="O121" s="145" t="s">
        <v>24</v>
      </c>
      <c r="P121" s="145" t="s">
        <v>3</v>
      </c>
      <c r="Q121" s="146">
        <v>300</v>
      </c>
    </row>
    <row r="122" spans="1:17" x14ac:dyDescent="0.25">
      <c r="A122" s="136">
        <v>120</v>
      </c>
      <c r="B122" s="144" t="s">
        <v>743</v>
      </c>
      <c r="C122" s="137" t="s">
        <v>817</v>
      </c>
      <c r="D122" s="142" t="s">
        <v>818</v>
      </c>
      <c r="E122" s="145" t="s">
        <v>2</v>
      </c>
      <c r="F122" s="145" t="s">
        <v>24</v>
      </c>
      <c r="G122" s="145" t="s">
        <v>430</v>
      </c>
      <c r="H122" s="146">
        <v>702</v>
      </c>
      <c r="J122" s="136">
        <v>120</v>
      </c>
      <c r="K122" s="141" t="s">
        <v>743</v>
      </c>
      <c r="L122" s="137" t="s">
        <v>723</v>
      </c>
      <c r="M122" s="138" t="s">
        <v>737</v>
      </c>
      <c r="N122" s="138" t="s">
        <v>14</v>
      </c>
      <c r="O122" s="138"/>
      <c r="P122" s="138"/>
      <c r="Q122" s="139">
        <v>272</v>
      </c>
    </row>
    <row r="123" spans="1:17" x14ac:dyDescent="0.25">
      <c r="A123" s="136">
        <v>121</v>
      </c>
      <c r="B123" s="144" t="s">
        <v>743</v>
      </c>
      <c r="C123" s="137" t="s">
        <v>817</v>
      </c>
      <c r="D123" s="142" t="s">
        <v>819</v>
      </c>
      <c r="E123" s="145" t="s">
        <v>8</v>
      </c>
      <c r="F123" s="145" t="s">
        <v>7</v>
      </c>
      <c r="G123" s="145" t="s">
        <v>8</v>
      </c>
      <c r="H123" s="146">
        <v>60.75</v>
      </c>
      <c r="J123" s="136">
        <v>121</v>
      </c>
      <c r="K123" s="144" t="s">
        <v>743</v>
      </c>
      <c r="L123" s="137" t="s">
        <v>841</v>
      </c>
      <c r="M123" s="143" t="s">
        <v>851</v>
      </c>
      <c r="N123" s="146" t="s">
        <v>14</v>
      </c>
      <c r="O123" s="145"/>
      <c r="P123" s="146"/>
      <c r="Q123" s="146">
        <v>270</v>
      </c>
    </row>
    <row r="124" spans="1:17" x14ac:dyDescent="0.25">
      <c r="A124" s="136">
        <v>122</v>
      </c>
      <c r="B124" s="144" t="s">
        <v>743</v>
      </c>
      <c r="C124" s="137" t="s">
        <v>817</v>
      </c>
      <c r="D124" s="143" t="s">
        <v>820</v>
      </c>
      <c r="E124" s="146" t="s">
        <v>8</v>
      </c>
      <c r="F124" s="146" t="s">
        <v>7</v>
      </c>
      <c r="G124" s="146" t="s">
        <v>8</v>
      </c>
      <c r="H124" s="146">
        <v>30.5</v>
      </c>
      <c r="J124" s="136">
        <v>122</v>
      </c>
      <c r="K124" s="141" t="s">
        <v>743</v>
      </c>
      <c r="L124" s="137" t="s">
        <v>697</v>
      </c>
      <c r="M124" s="138" t="s">
        <v>700</v>
      </c>
      <c r="N124" s="138" t="s">
        <v>8</v>
      </c>
      <c r="O124" s="154" t="s">
        <v>7</v>
      </c>
      <c r="P124" s="138" t="s">
        <v>8</v>
      </c>
      <c r="Q124" s="139">
        <v>265</v>
      </c>
    </row>
    <row r="125" spans="1:17" x14ac:dyDescent="0.25">
      <c r="A125" s="136">
        <v>123</v>
      </c>
      <c r="B125" s="144" t="s">
        <v>743</v>
      </c>
      <c r="C125" s="137" t="s">
        <v>817</v>
      </c>
      <c r="D125" s="143" t="s">
        <v>821</v>
      </c>
      <c r="E125" s="146" t="s">
        <v>8</v>
      </c>
      <c r="F125" s="146" t="s">
        <v>7</v>
      </c>
      <c r="G125" s="146" t="s">
        <v>8</v>
      </c>
      <c r="H125" s="146">
        <v>181</v>
      </c>
      <c r="J125" s="136">
        <v>123</v>
      </c>
      <c r="K125" s="144" t="s">
        <v>743</v>
      </c>
      <c r="L125" s="137" t="s">
        <v>788</v>
      </c>
      <c r="M125" s="142" t="s">
        <v>792</v>
      </c>
      <c r="N125" s="142" t="s">
        <v>3</v>
      </c>
      <c r="O125" s="142" t="s">
        <v>24</v>
      </c>
      <c r="P125" s="142" t="s">
        <v>3</v>
      </c>
      <c r="Q125" s="143">
        <v>250</v>
      </c>
    </row>
    <row r="126" spans="1:17" x14ac:dyDescent="0.25">
      <c r="A126" s="136">
        <v>124</v>
      </c>
      <c r="B126" s="144" t="s">
        <v>743</v>
      </c>
      <c r="C126" s="137" t="s">
        <v>817</v>
      </c>
      <c r="D126" s="143" t="s">
        <v>822</v>
      </c>
      <c r="E126" s="146" t="s">
        <v>8</v>
      </c>
      <c r="F126" s="146" t="s">
        <v>7</v>
      </c>
      <c r="G126" s="146" t="s">
        <v>8</v>
      </c>
      <c r="H126" s="146">
        <v>435.75</v>
      </c>
      <c r="J126" s="136">
        <v>124</v>
      </c>
      <c r="K126" s="144" t="s">
        <v>743</v>
      </c>
      <c r="L126" s="137" t="s">
        <v>866</v>
      </c>
      <c r="M126" s="145" t="s">
        <v>869</v>
      </c>
      <c r="N126" s="145" t="s">
        <v>77</v>
      </c>
      <c r="O126" s="145"/>
      <c r="P126" s="145"/>
      <c r="Q126" s="146">
        <v>243</v>
      </c>
    </row>
    <row r="127" spans="1:17" x14ac:dyDescent="0.25">
      <c r="A127" s="136">
        <v>125</v>
      </c>
      <c r="B127" s="144" t="s">
        <v>743</v>
      </c>
      <c r="C127" s="137" t="s">
        <v>817</v>
      </c>
      <c r="D127" s="143" t="s">
        <v>823</v>
      </c>
      <c r="E127" s="146" t="s">
        <v>8</v>
      </c>
      <c r="F127" s="146" t="s">
        <v>7</v>
      </c>
      <c r="G127" s="146" t="s">
        <v>8</v>
      </c>
      <c r="H127" s="146">
        <v>30.5</v>
      </c>
      <c r="J127" s="136">
        <v>125</v>
      </c>
      <c r="K127" s="144" t="s">
        <v>743</v>
      </c>
      <c r="L127" s="137" t="s">
        <v>764</v>
      </c>
      <c r="M127" s="145" t="s">
        <v>781</v>
      </c>
      <c r="N127" s="145" t="s">
        <v>14</v>
      </c>
      <c r="O127" s="145" t="s">
        <v>24</v>
      </c>
      <c r="P127" s="145"/>
      <c r="Q127" s="146">
        <v>240</v>
      </c>
    </row>
    <row r="128" spans="1:17" x14ac:dyDescent="0.25">
      <c r="A128" s="136">
        <v>126</v>
      </c>
      <c r="B128" s="144" t="s">
        <v>743</v>
      </c>
      <c r="C128" s="137" t="s">
        <v>817</v>
      </c>
      <c r="D128" s="143" t="s">
        <v>824</v>
      </c>
      <c r="E128" s="146" t="s">
        <v>8</v>
      </c>
      <c r="F128" s="146" t="s">
        <v>7</v>
      </c>
      <c r="G128" s="146" t="s">
        <v>8</v>
      </c>
      <c r="H128" s="146">
        <v>1373.25</v>
      </c>
      <c r="J128" s="136">
        <v>126</v>
      </c>
      <c r="K128" s="144" t="s">
        <v>743</v>
      </c>
      <c r="L128" s="137" t="s">
        <v>788</v>
      </c>
      <c r="M128" s="142" t="s">
        <v>803</v>
      </c>
      <c r="N128" s="142" t="s">
        <v>14</v>
      </c>
      <c r="O128" s="142"/>
      <c r="P128" s="142"/>
      <c r="Q128" s="143">
        <v>240</v>
      </c>
    </row>
    <row r="129" spans="1:17" x14ac:dyDescent="0.25">
      <c r="A129" s="136">
        <v>127</v>
      </c>
      <c r="B129" s="144" t="s">
        <v>743</v>
      </c>
      <c r="C129" s="137" t="s">
        <v>817</v>
      </c>
      <c r="D129" s="143" t="s">
        <v>825</v>
      </c>
      <c r="E129" s="146" t="s">
        <v>14</v>
      </c>
      <c r="F129" s="146"/>
      <c r="G129" s="146"/>
      <c r="H129" s="146">
        <v>31</v>
      </c>
      <c r="J129" s="136">
        <v>127</v>
      </c>
      <c r="K129" s="141" t="s">
        <v>743</v>
      </c>
      <c r="L129" s="137" t="s">
        <v>744</v>
      </c>
      <c r="M129" s="142" t="s">
        <v>755</v>
      </c>
      <c r="N129" s="142" t="s">
        <v>8</v>
      </c>
      <c r="O129" s="138" t="s">
        <v>7</v>
      </c>
      <c r="P129" s="142" t="s">
        <v>8</v>
      </c>
      <c r="Q129" s="143">
        <v>235</v>
      </c>
    </row>
    <row r="130" spans="1:17" x14ac:dyDescent="0.25">
      <c r="A130" s="136">
        <v>128</v>
      </c>
      <c r="B130" s="144" t="s">
        <v>743</v>
      </c>
      <c r="C130" s="137" t="s">
        <v>817</v>
      </c>
      <c r="D130" s="143" t="s">
        <v>826</v>
      </c>
      <c r="E130" s="146" t="s">
        <v>8</v>
      </c>
      <c r="F130" s="146" t="s">
        <v>7</v>
      </c>
      <c r="G130" s="146" t="s">
        <v>8</v>
      </c>
      <c r="H130" s="146">
        <v>120.5</v>
      </c>
      <c r="J130" s="136">
        <v>128</v>
      </c>
      <c r="K130" s="144" t="s">
        <v>743</v>
      </c>
      <c r="L130" s="137" t="s">
        <v>764</v>
      </c>
      <c r="M130" s="145" t="s">
        <v>770</v>
      </c>
      <c r="N130" s="145" t="s">
        <v>8</v>
      </c>
      <c r="O130" s="145" t="s">
        <v>103</v>
      </c>
      <c r="P130" s="145" t="s">
        <v>8</v>
      </c>
      <c r="Q130" s="146">
        <v>235</v>
      </c>
    </row>
    <row r="131" spans="1:17" x14ac:dyDescent="0.25">
      <c r="A131" s="136">
        <v>129</v>
      </c>
      <c r="B131" s="144" t="s">
        <v>743</v>
      </c>
      <c r="C131" s="137" t="s">
        <v>817</v>
      </c>
      <c r="D131" s="143" t="s">
        <v>827</v>
      </c>
      <c r="E131" s="146" t="s">
        <v>14</v>
      </c>
      <c r="F131" s="146"/>
      <c r="G131" s="146"/>
      <c r="H131" s="146">
        <v>578.25</v>
      </c>
      <c r="J131" s="136">
        <v>129</v>
      </c>
      <c r="K131" s="141" t="s">
        <v>743</v>
      </c>
      <c r="L131" s="137" t="s">
        <v>723</v>
      </c>
      <c r="M131" s="138" t="s">
        <v>739</v>
      </c>
      <c r="N131" s="138" t="s">
        <v>14</v>
      </c>
      <c r="O131" s="138" t="s">
        <v>7</v>
      </c>
      <c r="P131" s="138"/>
      <c r="Q131" s="139">
        <v>232</v>
      </c>
    </row>
    <row r="132" spans="1:17" x14ac:dyDescent="0.25">
      <c r="A132" s="136">
        <v>130</v>
      </c>
      <c r="B132" s="144" t="s">
        <v>743</v>
      </c>
      <c r="C132" s="137" t="s">
        <v>817</v>
      </c>
      <c r="D132" s="143" t="s">
        <v>828</v>
      </c>
      <c r="E132" s="146" t="s">
        <v>14</v>
      </c>
      <c r="F132" s="146"/>
      <c r="G132" s="146"/>
      <c r="H132" s="146">
        <v>193.25</v>
      </c>
      <c r="J132" s="136">
        <v>130</v>
      </c>
      <c r="K132" s="144" t="s">
        <v>743</v>
      </c>
      <c r="L132" s="137" t="s">
        <v>841</v>
      </c>
      <c r="M132" s="143" t="s">
        <v>818</v>
      </c>
      <c r="N132" s="146" t="s">
        <v>3</v>
      </c>
      <c r="O132" s="145" t="s">
        <v>24</v>
      </c>
      <c r="P132" s="146" t="s">
        <v>8</v>
      </c>
      <c r="Q132" s="146">
        <v>230</v>
      </c>
    </row>
    <row r="133" spans="1:17" x14ac:dyDescent="0.25">
      <c r="A133" s="136">
        <v>131</v>
      </c>
      <c r="B133" s="144" t="s">
        <v>743</v>
      </c>
      <c r="C133" s="137" t="s">
        <v>829</v>
      </c>
      <c r="D133" s="145" t="s">
        <v>831</v>
      </c>
      <c r="E133" s="145" t="s">
        <v>2</v>
      </c>
      <c r="F133" s="145" t="s">
        <v>24</v>
      </c>
      <c r="G133" s="145" t="s">
        <v>3</v>
      </c>
      <c r="H133" s="146">
        <v>1487.25</v>
      </c>
      <c r="J133" s="136">
        <v>131</v>
      </c>
      <c r="K133" s="144" t="s">
        <v>743</v>
      </c>
      <c r="L133" s="137" t="s">
        <v>876</v>
      </c>
      <c r="M133" s="145" t="s">
        <v>880</v>
      </c>
      <c r="N133" s="145" t="s">
        <v>8</v>
      </c>
      <c r="O133" s="145" t="s">
        <v>7</v>
      </c>
      <c r="P133" s="145" t="s">
        <v>8</v>
      </c>
      <c r="Q133" s="146">
        <v>225</v>
      </c>
    </row>
    <row r="134" spans="1:17" x14ac:dyDescent="0.25">
      <c r="A134" s="136">
        <v>132</v>
      </c>
      <c r="B134" s="144" t="s">
        <v>743</v>
      </c>
      <c r="C134" s="137" t="s">
        <v>829</v>
      </c>
      <c r="D134" s="145" t="s">
        <v>830</v>
      </c>
      <c r="E134" s="145" t="s">
        <v>3</v>
      </c>
      <c r="F134" s="145" t="s">
        <v>24</v>
      </c>
      <c r="G134" s="145" t="s">
        <v>3</v>
      </c>
      <c r="H134" s="146">
        <v>1077.25</v>
      </c>
      <c r="J134" s="136">
        <v>132</v>
      </c>
      <c r="K134" s="144" t="s">
        <v>743</v>
      </c>
      <c r="L134" s="137" t="s">
        <v>829</v>
      </c>
      <c r="M134" s="145" t="s">
        <v>836</v>
      </c>
      <c r="N134" s="145" t="s">
        <v>8</v>
      </c>
      <c r="O134" s="145" t="s">
        <v>7</v>
      </c>
      <c r="P134" s="145" t="s">
        <v>8</v>
      </c>
      <c r="Q134" s="146">
        <v>222</v>
      </c>
    </row>
    <row r="135" spans="1:17" x14ac:dyDescent="0.25">
      <c r="A135" s="136">
        <v>133</v>
      </c>
      <c r="B135" s="144" t="s">
        <v>743</v>
      </c>
      <c r="C135" s="137" t="s">
        <v>829</v>
      </c>
      <c r="D135" s="145" t="s">
        <v>832</v>
      </c>
      <c r="E135" s="145" t="s">
        <v>3</v>
      </c>
      <c r="F135" s="145" t="s">
        <v>24</v>
      </c>
      <c r="G135" s="145" t="s">
        <v>3</v>
      </c>
      <c r="H135" s="146">
        <v>397.25</v>
      </c>
      <c r="J135" s="136">
        <v>133</v>
      </c>
      <c r="K135" s="144" t="s">
        <v>743</v>
      </c>
      <c r="L135" s="137" t="s">
        <v>807</v>
      </c>
      <c r="M135" s="145" t="s">
        <v>812</v>
      </c>
      <c r="N135" s="145" t="s">
        <v>14</v>
      </c>
      <c r="O135" s="145"/>
      <c r="P135" s="145"/>
      <c r="Q135" s="146">
        <v>215</v>
      </c>
    </row>
    <row r="136" spans="1:17" x14ac:dyDescent="0.25">
      <c r="A136" s="136">
        <v>134</v>
      </c>
      <c r="B136" s="144" t="s">
        <v>743</v>
      </c>
      <c r="C136" s="137" t="s">
        <v>829</v>
      </c>
      <c r="D136" s="145" t="s">
        <v>833</v>
      </c>
      <c r="E136" s="145" t="s">
        <v>8</v>
      </c>
      <c r="F136" s="145" t="s">
        <v>7</v>
      </c>
      <c r="G136" s="145" t="s">
        <v>8</v>
      </c>
      <c r="H136" s="146">
        <v>77.25</v>
      </c>
      <c r="J136" s="136">
        <v>134</v>
      </c>
      <c r="K136" s="144" t="s">
        <v>743</v>
      </c>
      <c r="L136" s="137" t="s">
        <v>876</v>
      </c>
      <c r="M136" s="145" t="s">
        <v>883</v>
      </c>
      <c r="N136" s="145" t="s">
        <v>14</v>
      </c>
      <c r="O136" s="145"/>
      <c r="P136" s="145"/>
      <c r="Q136" s="146">
        <v>205</v>
      </c>
    </row>
    <row r="137" spans="1:17" x14ac:dyDescent="0.25">
      <c r="A137" s="136">
        <v>135</v>
      </c>
      <c r="B137" s="144" t="s">
        <v>743</v>
      </c>
      <c r="C137" s="137" t="s">
        <v>829</v>
      </c>
      <c r="D137" s="145" t="s">
        <v>834</v>
      </c>
      <c r="E137" s="145" t="s">
        <v>8</v>
      </c>
      <c r="F137" s="145" t="s">
        <v>7</v>
      </c>
      <c r="G137" s="145" t="s">
        <v>8</v>
      </c>
      <c r="H137" s="146">
        <v>732.25</v>
      </c>
      <c r="J137" s="136">
        <v>135</v>
      </c>
      <c r="K137" s="144" t="s">
        <v>743</v>
      </c>
      <c r="L137" s="137" t="s">
        <v>764</v>
      </c>
      <c r="M137" s="145" t="s">
        <v>768</v>
      </c>
      <c r="N137" s="145" t="s">
        <v>8</v>
      </c>
      <c r="O137" s="145" t="s">
        <v>103</v>
      </c>
      <c r="P137" s="145" t="s">
        <v>8</v>
      </c>
      <c r="Q137" s="146">
        <v>200</v>
      </c>
    </row>
    <row r="138" spans="1:17" x14ac:dyDescent="0.25">
      <c r="A138" s="136">
        <v>136</v>
      </c>
      <c r="B138" s="144" t="s">
        <v>743</v>
      </c>
      <c r="C138" s="137" t="s">
        <v>829</v>
      </c>
      <c r="D138" s="145" t="s">
        <v>835</v>
      </c>
      <c r="E138" s="145" t="s">
        <v>8</v>
      </c>
      <c r="F138" s="145" t="s">
        <v>7</v>
      </c>
      <c r="G138" s="145" t="s">
        <v>8</v>
      </c>
      <c r="H138" s="146">
        <v>392.25</v>
      </c>
      <c r="J138" s="136">
        <v>136</v>
      </c>
      <c r="K138" s="144" t="s">
        <v>743</v>
      </c>
      <c r="L138" s="137" t="s">
        <v>817</v>
      </c>
      <c r="M138" s="143" t="s">
        <v>828</v>
      </c>
      <c r="N138" s="146" t="s">
        <v>14</v>
      </c>
      <c r="O138" s="146"/>
      <c r="P138" s="146"/>
      <c r="Q138" s="146">
        <v>193</v>
      </c>
    </row>
    <row r="139" spans="1:17" x14ac:dyDescent="0.25">
      <c r="A139" s="136">
        <v>137</v>
      </c>
      <c r="B139" s="144" t="s">
        <v>743</v>
      </c>
      <c r="C139" s="137" t="s">
        <v>829</v>
      </c>
      <c r="D139" s="145" t="s">
        <v>836</v>
      </c>
      <c r="E139" s="145" t="s">
        <v>8</v>
      </c>
      <c r="F139" s="145" t="s">
        <v>7</v>
      </c>
      <c r="G139" s="145" t="s">
        <v>8</v>
      </c>
      <c r="H139" s="146">
        <v>222.25</v>
      </c>
      <c r="J139" s="136">
        <v>137</v>
      </c>
      <c r="K139" s="144" t="s">
        <v>743</v>
      </c>
      <c r="L139" s="137" t="s">
        <v>817</v>
      </c>
      <c r="M139" s="143" t="s">
        <v>821</v>
      </c>
      <c r="N139" s="146" t="s">
        <v>8</v>
      </c>
      <c r="O139" s="146" t="s">
        <v>7</v>
      </c>
      <c r="P139" s="146" t="s">
        <v>8</v>
      </c>
      <c r="Q139" s="146">
        <v>181</v>
      </c>
    </row>
    <row r="140" spans="1:17" x14ac:dyDescent="0.25">
      <c r="A140" s="136">
        <v>138</v>
      </c>
      <c r="B140" s="144" t="s">
        <v>743</v>
      </c>
      <c r="C140" s="137" t="s">
        <v>829</v>
      </c>
      <c r="D140" s="145" t="s">
        <v>837</v>
      </c>
      <c r="E140" s="145" t="s">
        <v>14</v>
      </c>
      <c r="F140" s="145"/>
      <c r="G140" s="145"/>
      <c r="H140" s="146">
        <v>57.25</v>
      </c>
      <c r="J140" s="136">
        <v>138</v>
      </c>
      <c r="K140" s="144" t="s">
        <v>743</v>
      </c>
      <c r="L140" s="137" t="s">
        <v>807</v>
      </c>
      <c r="M140" s="145" t="s">
        <v>813</v>
      </c>
      <c r="N140" s="145" t="s">
        <v>14</v>
      </c>
      <c r="O140" s="142" t="s">
        <v>7</v>
      </c>
      <c r="P140" s="145"/>
      <c r="Q140" s="146">
        <v>180</v>
      </c>
    </row>
    <row r="141" spans="1:17" x14ac:dyDescent="0.25">
      <c r="A141" s="136">
        <v>139</v>
      </c>
      <c r="B141" s="144" t="s">
        <v>743</v>
      </c>
      <c r="C141" s="137" t="s">
        <v>829</v>
      </c>
      <c r="D141" s="145" t="s">
        <v>838</v>
      </c>
      <c r="E141" s="145" t="s">
        <v>8</v>
      </c>
      <c r="F141" s="145" t="s">
        <v>24</v>
      </c>
      <c r="G141" s="142" t="s">
        <v>543</v>
      </c>
      <c r="H141" s="146">
        <v>582</v>
      </c>
      <c r="J141" s="136">
        <v>139</v>
      </c>
      <c r="K141" s="144" t="s">
        <v>743</v>
      </c>
      <c r="L141" s="137" t="s">
        <v>852</v>
      </c>
      <c r="M141" s="145" t="s">
        <v>858</v>
      </c>
      <c r="N141" s="145" t="s">
        <v>8</v>
      </c>
      <c r="O141" s="145" t="s">
        <v>7</v>
      </c>
      <c r="P141" s="145" t="s">
        <v>8</v>
      </c>
      <c r="Q141" s="146">
        <v>172</v>
      </c>
    </row>
    <row r="142" spans="1:17" x14ac:dyDescent="0.25">
      <c r="A142" s="136">
        <v>140</v>
      </c>
      <c r="B142" s="144" t="s">
        <v>743</v>
      </c>
      <c r="C142" s="137" t="s">
        <v>829</v>
      </c>
      <c r="D142" s="145" t="s">
        <v>839</v>
      </c>
      <c r="E142" s="145" t="s">
        <v>14</v>
      </c>
      <c r="F142" s="145"/>
      <c r="G142" s="145"/>
      <c r="H142" s="146">
        <v>2.25</v>
      </c>
      <c r="J142" s="136">
        <v>140</v>
      </c>
      <c r="K142" s="144" t="s">
        <v>743</v>
      </c>
      <c r="L142" s="137" t="s">
        <v>764</v>
      </c>
      <c r="M142" s="145" t="s">
        <v>774</v>
      </c>
      <c r="N142" s="145" t="s">
        <v>8</v>
      </c>
      <c r="O142" s="145" t="s">
        <v>103</v>
      </c>
      <c r="P142" s="145" t="s">
        <v>8</v>
      </c>
      <c r="Q142" s="146">
        <v>160</v>
      </c>
    </row>
    <row r="143" spans="1:17" x14ac:dyDescent="0.25">
      <c r="A143" s="136">
        <v>141</v>
      </c>
      <c r="B143" s="149" t="s">
        <v>743</v>
      </c>
      <c r="C143" s="150" t="s">
        <v>829</v>
      </c>
      <c r="D143" s="151" t="s">
        <v>840</v>
      </c>
      <c r="E143" s="151" t="s">
        <v>14</v>
      </c>
      <c r="F143" s="151"/>
      <c r="G143" s="151"/>
      <c r="H143" s="152">
        <v>2.25</v>
      </c>
      <c r="J143" s="136">
        <v>141</v>
      </c>
      <c r="K143" s="586" t="s">
        <v>743</v>
      </c>
      <c r="L143" s="150" t="s">
        <v>705</v>
      </c>
      <c r="M143" s="587" t="s">
        <v>711</v>
      </c>
      <c r="N143" s="587" t="s">
        <v>102</v>
      </c>
      <c r="O143" s="588" t="s">
        <v>7</v>
      </c>
      <c r="P143" s="587" t="s">
        <v>102</v>
      </c>
      <c r="Q143" s="589">
        <v>140</v>
      </c>
    </row>
    <row r="144" spans="1:17" x14ac:dyDescent="0.25">
      <c r="A144" s="136">
        <v>142</v>
      </c>
      <c r="B144" s="144" t="s">
        <v>743</v>
      </c>
      <c r="C144" s="137" t="s">
        <v>841</v>
      </c>
      <c r="D144" s="146" t="s">
        <v>845</v>
      </c>
      <c r="E144" s="145" t="s">
        <v>2</v>
      </c>
      <c r="F144" s="145" t="s">
        <v>7</v>
      </c>
      <c r="G144" s="146" t="s">
        <v>8</v>
      </c>
      <c r="H144" s="146">
        <v>1201.75</v>
      </c>
      <c r="J144" s="136">
        <v>142</v>
      </c>
      <c r="K144" s="144" t="s">
        <v>743</v>
      </c>
      <c r="L144" s="137" t="s">
        <v>859</v>
      </c>
      <c r="M144" s="145" t="s">
        <v>862</v>
      </c>
      <c r="N144" s="145" t="s">
        <v>8</v>
      </c>
      <c r="O144" s="145" t="s">
        <v>7</v>
      </c>
      <c r="P144" s="145" t="s">
        <v>8</v>
      </c>
      <c r="Q144" s="146">
        <v>140</v>
      </c>
    </row>
    <row r="145" spans="1:24" x14ac:dyDescent="0.25">
      <c r="A145" s="136">
        <v>143</v>
      </c>
      <c r="B145" s="144" t="s">
        <v>743</v>
      </c>
      <c r="C145" s="137" t="s">
        <v>841</v>
      </c>
      <c r="D145" s="148" t="s">
        <v>842</v>
      </c>
      <c r="E145" s="146" t="s">
        <v>3</v>
      </c>
      <c r="F145" s="145" t="s">
        <v>24</v>
      </c>
      <c r="G145" s="146" t="s">
        <v>8</v>
      </c>
      <c r="H145" s="146">
        <v>400</v>
      </c>
      <c r="J145" s="136">
        <v>143</v>
      </c>
      <c r="K145" s="141" t="s">
        <v>743</v>
      </c>
      <c r="L145" s="137" t="s">
        <v>697</v>
      </c>
      <c r="M145" s="138" t="s">
        <v>704</v>
      </c>
      <c r="N145" s="138" t="s">
        <v>14</v>
      </c>
      <c r="O145" s="138"/>
      <c r="P145" s="138"/>
      <c r="Q145" s="139">
        <v>135</v>
      </c>
    </row>
    <row r="146" spans="1:24" s="147" customFormat="1" x14ac:dyDescent="0.25">
      <c r="A146" s="136">
        <v>144</v>
      </c>
      <c r="B146" s="144" t="s">
        <v>743</v>
      </c>
      <c r="C146" s="137" t="s">
        <v>841</v>
      </c>
      <c r="D146" s="143" t="s">
        <v>846</v>
      </c>
      <c r="E146" s="146" t="s">
        <v>8</v>
      </c>
      <c r="F146" s="145" t="s">
        <v>7</v>
      </c>
      <c r="G146" s="146" t="s">
        <v>8</v>
      </c>
      <c r="H146" s="146">
        <v>600</v>
      </c>
      <c r="J146" s="136">
        <v>144</v>
      </c>
      <c r="K146" s="144" t="s">
        <v>743</v>
      </c>
      <c r="L146" s="137" t="s">
        <v>782</v>
      </c>
      <c r="M146" s="145" t="s">
        <v>787</v>
      </c>
      <c r="N146" s="145" t="s">
        <v>14</v>
      </c>
      <c r="O146" s="145"/>
      <c r="P146" s="145"/>
      <c r="Q146" s="146">
        <v>132</v>
      </c>
      <c r="S146" s="187"/>
      <c r="T146" s="187"/>
      <c r="U146" s="187"/>
      <c r="V146" s="187"/>
      <c r="W146" s="187"/>
      <c r="X146" s="187"/>
    </row>
    <row r="147" spans="1:24" x14ac:dyDescent="0.25">
      <c r="A147" s="136">
        <v>145</v>
      </c>
      <c r="B147" s="144" t="s">
        <v>743</v>
      </c>
      <c r="C147" s="137" t="s">
        <v>841</v>
      </c>
      <c r="D147" s="143" t="s">
        <v>847</v>
      </c>
      <c r="E147" s="146" t="s">
        <v>42</v>
      </c>
      <c r="F147" s="145" t="s">
        <v>7</v>
      </c>
      <c r="G147" s="146" t="s">
        <v>8</v>
      </c>
      <c r="H147" s="146">
        <v>716.75</v>
      </c>
      <c r="J147" s="136">
        <v>145</v>
      </c>
      <c r="K147" s="141" t="s">
        <v>743</v>
      </c>
      <c r="L147" s="137" t="s">
        <v>697</v>
      </c>
      <c r="M147" s="138" t="s">
        <v>702</v>
      </c>
      <c r="N147" s="138" t="s">
        <v>14</v>
      </c>
      <c r="O147" s="138"/>
      <c r="P147" s="138"/>
      <c r="Q147" s="139">
        <v>130</v>
      </c>
    </row>
    <row r="148" spans="1:24" x14ac:dyDescent="0.25">
      <c r="A148" s="136">
        <v>146</v>
      </c>
      <c r="B148" s="144" t="s">
        <v>743</v>
      </c>
      <c r="C148" s="137" t="s">
        <v>841</v>
      </c>
      <c r="D148" s="143" t="s">
        <v>848</v>
      </c>
      <c r="E148" s="146" t="s">
        <v>14</v>
      </c>
      <c r="F148" s="145"/>
      <c r="G148" s="146"/>
      <c r="H148" s="146">
        <v>390</v>
      </c>
      <c r="J148" s="136">
        <v>146</v>
      </c>
      <c r="K148" s="144" t="s">
        <v>743</v>
      </c>
      <c r="L148" s="137" t="s">
        <v>807</v>
      </c>
      <c r="M148" s="145" t="s">
        <v>814</v>
      </c>
      <c r="N148" s="145" t="s">
        <v>14</v>
      </c>
      <c r="O148" s="145"/>
      <c r="P148" s="145"/>
      <c r="Q148" s="146">
        <v>125</v>
      </c>
    </row>
    <row r="149" spans="1:24" x14ac:dyDescent="0.25">
      <c r="A149" s="136">
        <v>147</v>
      </c>
      <c r="B149" s="144" t="s">
        <v>743</v>
      </c>
      <c r="C149" s="137" t="s">
        <v>841</v>
      </c>
      <c r="D149" s="143" t="s">
        <v>849</v>
      </c>
      <c r="E149" s="146" t="s">
        <v>8</v>
      </c>
      <c r="F149" s="145" t="s">
        <v>7</v>
      </c>
      <c r="G149" s="146" t="s">
        <v>8</v>
      </c>
      <c r="H149" s="146">
        <v>365</v>
      </c>
      <c r="J149" s="136">
        <v>147</v>
      </c>
      <c r="K149" s="144" t="s">
        <v>743</v>
      </c>
      <c r="L149" s="137" t="s">
        <v>841</v>
      </c>
      <c r="M149" s="146" t="s">
        <v>843</v>
      </c>
      <c r="N149" s="146" t="s">
        <v>8</v>
      </c>
      <c r="O149" s="145" t="s">
        <v>7</v>
      </c>
      <c r="P149" s="146" t="s">
        <v>8</v>
      </c>
      <c r="Q149" s="146">
        <v>125</v>
      </c>
    </row>
    <row r="150" spans="1:24" x14ac:dyDescent="0.25">
      <c r="A150" s="136">
        <v>148</v>
      </c>
      <c r="B150" s="144" t="s">
        <v>743</v>
      </c>
      <c r="C150" s="137" t="s">
        <v>841</v>
      </c>
      <c r="D150" s="143" t="s">
        <v>818</v>
      </c>
      <c r="E150" s="146" t="s">
        <v>3</v>
      </c>
      <c r="F150" s="145" t="s">
        <v>24</v>
      </c>
      <c r="G150" s="146" t="s">
        <v>8</v>
      </c>
      <c r="H150" s="146">
        <v>230</v>
      </c>
      <c r="J150" s="136">
        <v>148</v>
      </c>
      <c r="K150" s="144" t="s">
        <v>743</v>
      </c>
      <c r="L150" s="137" t="s">
        <v>817</v>
      </c>
      <c r="M150" s="143" t="s">
        <v>826</v>
      </c>
      <c r="N150" s="146" t="s">
        <v>8</v>
      </c>
      <c r="O150" s="146" t="s">
        <v>7</v>
      </c>
      <c r="P150" s="146" t="s">
        <v>8</v>
      </c>
      <c r="Q150" s="146">
        <v>120</v>
      </c>
    </row>
    <row r="151" spans="1:24" x14ac:dyDescent="0.25">
      <c r="A151" s="136">
        <v>149</v>
      </c>
      <c r="B151" s="144" t="s">
        <v>743</v>
      </c>
      <c r="C151" s="137" t="s">
        <v>841</v>
      </c>
      <c r="D151" s="143" t="s">
        <v>850</v>
      </c>
      <c r="E151" s="146" t="s">
        <v>14</v>
      </c>
      <c r="F151" s="145"/>
      <c r="G151" s="146"/>
      <c r="H151" s="146">
        <v>635</v>
      </c>
      <c r="J151" s="136">
        <v>149</v>
      </c>
      <c r="K151" s="144" t="s">
        <v>743</v>
      </c>
      <c r="L151" s="137" t="s">
        <v>764</v>
      </c>
      <c r="M151" s="145" t="s">
        <v>779</v>
      </c>
      <c r="N151" s="145" t="s">
        <v>8</v>
      </c>
      <c r="O151" s="145" t="s">
        <v>7</v>
      </c>
      <c r="P151" s="145" t="s">
        <v>8</v>
      </c>
      <c r="Q151" s="146">
        <v>120</v>
      </c>
    </row>
    <row r="152" spans="1:24" x14ac:dyDescent="0.25">
      <c r="A152" s="136">
        <v>150</v>
      </c>
      <c r="B152" s="144" t="s">
        <v>743</v>
      </c>
      <c r="C152" s="137" t="s">
        <v>841</v>
      </c>
      <c r="D152" s="143" t="s">
        <v>851</v>
      </c>
      <c r="E152" s="146" t="s">
        <v>14</v>
      </c>
      <c r="F152" s="145"/>
      <c r="G152" s="146"/>
      <c r="H152" s="146">
        <v>270</v>
      </c>
      <c r="J152" s="136">
        <v>150</v>
      </c>
      <c r="K152" s="144" t="s">
        <v>743</v>
      </c>
      <c r="L152" s="137" t="s">
        <v>807</v>
      </c>
      <c r="M152" s="145" t="s">
        <v>810</v>
      </c>
      <c r="N152" s="145" t="s">
        <v>3</v>
      </c>
      <c r="O152" s="142" t="s">
        <v>186</v>
      </c>
      <c r="P152" s="145" t="s">
        <v>3</v>
      </c>
      <c r="Q152" s="146">
        <v>120</v>
      </c>
    </row>
    <row r="153" spans="1:24" x14ac:dyDescent="0.25">
      <c r="A153" s="136">
        <v>151</v>
      </c>
      <c r="B153" s="144" t="s">
        <v>743</v>
      </c>
      <c r="C153" s="137" t="s">
        <v>841</v>
      </c>
      <c r="D153" s="146" t="s">
        <v>843</v>
      </c>
      <c r="E153" s="146" t="s">
        <v>8</v>
      </c>
      <c r="F153" s="145" t="s">
        <v>7</v>
      </c>
      <c r="G153" s="146" t="s">
        <v>8</v>
      </c>
      <c r="H153" s="146">
        <v>125</v>
      </c>
      <c r="J153" s="136">
        <v>151</v>
      </c>
      <c r="K153" s="144" t="s">
        <v>743</v>
      </c>
      <c r="L153" s="137" t="s">
        <v>876</v>
      </c>
      <c r="M153" s="145" t="s">
        <v>879</v>
      </c>
      <c r="N153" s="145" t="s">
        <v>3</v>
      </c>
      <c r="O153" s="145" t="s">
        <v>24</v>
      </c>
      <c r="P153" s="145" t="s">
        <v>3</v>
      </c>
      <c r="Q153" s="146">
        <v>110</v>
      </c>
    </row>
    <row r="154" spans="1:24" x14ac:dyDescent="0.25">
      <c r="A154" s="136">
        <v>152</v>
      </c>
      <c r="B154" s="144" t="s">
        <v>743</v>
      </c>
      <c r="C154" s="137" t="s">
        <v>841</v>
      </c>
      <c r="D154" s="146" t="s">
        <v>844</v>
      </c>
      <c r="E154" s="146" t="s">
        <v>14</v>
      </c>
      <c r="F154" s="145" t="s">
        <v>7</v>
      </c>
      <c r="G154" s="146" t="s">
        <v>8</v>
      </c>
      <c r="H154" s="146">
        <v>3710</v>
      </c>
      <c r="J154" s="136">
        <v>152</v>
      </c>
      <c r="K154" s="141" t="s">
        <v>743</v>
      </c>
      <c r="L154" s="137" t="s">
        <v>705</v>
      </c>
      <c r="M154" s="138" t="s">
        <v>708</v>
      </c>
      <c r="N154" s="138" t="s">
        <v>102</v>
      </c>
      <c r="O154" s="154" t="s">
        <v>7</v>
      </c>
      <c r="P154" s="138" t="s">
        <v>102</v>
      </c>
      <c r="Q154" s="139">
        <v>107</v>
      </c>
    </row>
    <row r="155" spans="1:24" x14ac:dyDescent="0.25">
      <c r="A155" s="136">
        <v>153</v>
      </c>
      <c r="B155" s="144" t="s">
        <v>743</v>
      </c>
      <c r="C155" s="137" t="s">
        <v>852</v>
      </c>
      <c r="D155" s="145" t="s">
        <v>853</v>
      </c>
      <c r="E155" s="145" t="s">
        <v>2</v>
      </c>
      <c r="F155" s="145" t="s">
        <v>24</v>
      </c>
      <c r="G155" s="145" t="s">
        <v>3</v>
      </c>
      <c r="H155" s="146">
        <v>1957.5</v>
      </c>
      <c r="J155" s="136">
        <v>153</v>
      </c>
      <c r="K155" s="144" t="s">
        <v>743</v>
      </c>
      <c r="L155" s="137" t="s">
        <v>876</v>
      </c>
      <c r="M155" s="145" t="s">
        <v>881</v>
      </c>
      <c r="N155" s="145" t="s">
        <v>8</v>
      </c>
      <c r="O155" s="145" t="s">
        <v>103</v>
      </c>
      <c r="P155" s="145" t="s">
        <v>8</v>
      </c>
      <c r="Q155" s="146">
        <v>105</v>
      </c>
    </row>
    <row r="156" spans="1:24" x14ac:dyDescent="0.25">
      <c r="A156" s="136">
        <v>154</v>
      </c>
      <c r="B156" s="144" t="s">
        <v>743</v>
      </c>
      <c r="C156" s="137" t="s">
        <v>852</v>
      </c>
      <c r="D156" s="145" t="s">
        <v>854</v>
      </c>
      <c r="E156" s="145" t="s">
        <v>3</v>
      </c>
      <c r="F156" s="145" t="s">
        <v>24</v>
      </c>
      <c r="G156" s="145" t="s">
        <v>3</v>
      </c>
      <c r="H156" s="146">
        <v>1172.5</v>
      </c>
      <c r="J156" s="136">
        <v>154</v>
      </c>
      <c r="K156" s="144" t="s">
        <v>743</v>
      </c>
      <c r="L156" s="137" t="s">
        <v>807</v>
      </c>
      <c r="M156" s="145" t="s">
        <v>811</v>
      </c>
      <c r="N156" s="145" t="s">
        <v>3</v>
      </c>
      <c r="O156" s="142" t="s">
        <v>186</v>
      </c>
      <c r="P156" s="145" t="s">
        <v>3</v>
      </c>
      <c r="Q156" s="146">
        <v>90</v>
      </c>
    </row>
    <row r="157" spans="1:24" x14ac:dyDescent="0.25">
      <c r="A157" s="136">
        <v>155</v>
      </c>
      <c r="B157" s="144" t="s">
        <v>743</v>
      </c>
      <c r="C157" s="137" t="s">
        <v>852</v>
      </c>
      <c r="D157" s="145" t="s">
        <v>855</v>
      </c>
      <c r="E157" s="145" t="s">
        <v>8</v>
      </c>
      <c r="F157" s="145" t="s">
        <v>7</v>
      </c>
      <c r="G157" s="145" t="s">
        <v>8</v>
      </c>
      <c r="H157" s="146">
        <v>1380</v>
      </c>
      <c r="J157" s="136">
        <v>155</v>
      </c>
      <c r="K157" s="144" t="s">
        <v>743</v>
      </c>
      <c r="L157" s="137" t="s">
        <v>859</v>
      </c>
      <c r="M157" s="145" t="s">
        <v>863</v>
      </c>
      <c r="N157" s="145" t="s">
        <v>3</v>
      </c>
      <c r="O157" s="145" t="s">
        <v>24</v>
      </c>
      <c r="P157" s="145" t="s">
        <v>3</v>
      </c>
      <c r="Q157" s="146">
        <v>90</v>
      </c>
    </row>
    <row r="158" spans="1:24" x14ac:dyDescent="0.25">
      <c r="A158" s="136">
        <v>156</v>
      </c>
      <c r="B158" s="144" t="s">
        <v>743</v>
      </c>
      <c r="C158" s="137" t="s">
        <v>852</v>
      </c>
      <c r="D158" s="145" t="s">
        <v>856</v>
      </c>
      <c r="E158" s="145" t="s">
        <v>8</v>
      </c>
      <c r="F158" s="145" t="s">
        <v>7</v>
      </c>
      <c r="G158" s="145" t="s">
        <v>8</v>
      </c>
      <c r="H158" s="146">
        <v>1152.5</v>
      </c>
      <c r="J158" s="136">
        <v>156</v>
      </c>
      <c r="K158" s="144" t="s">
        <v>743</v>
      </c>
      <c r="L158" s="137" t="s">
        <v>887</v>
      </c>
      <c r="M158" s="142" t="s">
        <v>891</v>
      </c>
      <c r="N158" s="145" t="s">
        <v>8</v>
      </c>
      <c r="O158" s="145" t="s">
        <v>7</v>
      </c>
      <c r="P158" s="145" t="s">
        <v>102</v>
      </c>
      <c r="Q158" s="146">
        <v>90</v>
      </c>
    </row>
    <row r="159" spans="1:24" x14ac:dyDescent="0.25">
      <c r="A159" s="136">
        <v>157</v>
      </c>
      <c r="B159" s="144" t="s">
        <v>743</v>
      </c>
      <c r="C159" s="137" t="s">
        <v>852</v>
      </c>
      <c r="D159" s="145" t="s">
        <v>857</v>
      </c>
      <c r="E159" s="145" t="s">
        <v>8</v>
      </c>
      <c r="F159" s="145" t="s">
        <v>7</v>
      </c>
      <c r="G159" s="145" t="s">
        <v>8</v>
      </c>
      <c r="H159" s="146">
        <v>482.5</v>
      </c>
      <c r="J159" s="136">
        <v>157</v>
      </c>
      <c r="K159" s="144" t="s">
        <v>743</v>
      </c>
      <c r="L159" s="137" t="s">
        <v>876</v>
      </c>
      <c r="M159" s="145" t="s">
        <v>886</v>
      </c>
      <c r="N159" s="145" t="s">
        <v>14</v>
      </c>
      <c r="O159" s="145"/>
      <c r="P159" s="145"/>
      <c r="Q159" s="146">
        <v>80</v>
      </c>
    </row>
    <row r="160" spans="1:24" x14ac:dyDescent="0.25">
      <c r="A160" s="136">
        <v>158</v>
      </c>
      <c r="B160" s="144" t="s">
        <v>743</v>
      </c>
      <c r="C160" s="137" t="s">
        <v>852</v>
      </c>
      <c r="D160" s="145" t="s">
        <v>858</v>
      </c>
      <c r="E160" s="145" t="s">
        <v>8</v>
      </c>
      <c r="F160" s="145" t="s">
        <v>7</v>
      </c>
      <c r="G160" s="145" t="s">
        <v>8</v>
      </c>
      <c r="H160" s="146">
        <v>172.5</v>
      </c>
      <c r="J160" s="136">
        <v>158</v>
      </c>
      <c r="K160" s="144" t="s">
        <v>743</v>
      </c>
      <c r="L160" s="137" t="s">
        <v>829</v>
      </c>
      <c r="M160" s="145" t="s">
        <v>833</v>
      </c>
      <c r="N160" s="145" t="s">
        <v>8</v>
      </c>
      <c r="O160" s="145" t="s">
        <v>7</v>
      </c>
      <c r="P160" s="145" t="s">
        <v>8</v>
      </c>
      <c r="Q160" s="146">
        <v>77</v>
      </c>
    </row>
    <row r="161" spans="1:17" x14ac:dyDescent="0.25">
      <c r="A161" s="136">
        <v>159</v>
      </c>
      <c r="B161" s="144" t="s">
        <v>743</v>
      </c>
      <c r="C161" s="137" t="s">
        <v>859</v>
      </c>
      <c r="D161" s="145" t="s">
        <v>860</v>
      </c>
      <c r="E161" s="145" t="s">
        <v>2</v>
      </c>
      <c r="F161" s="145" t="s">
        <v>7</v>
      </c>
      <c r="G161" s="145" t="s">
        <v>8</v>
      </c>
      <c r="H161" s="146">
        <v>2180</v>
      </c>
      <c r="J161" s="136">
        <v>159</v>
      </c>
      <c r="K161" s="141" t="s">
        <v>743</v>
      </c>
      <c r="L161" s="137" t="s">
        <v>715</v>
      </c>
      <c r="M161" s="138" t="s">
        <v>720</v>
      </c>
      <c r="N161" s="138" t="s">
        <v>8</v>
      </c>
      <c r="O161" s="154" t="s">
        <v>7</v>
      </c>
      <c r="P161" s="138" t="s">
        <v>8</v>
      </c>
      <c r="Q161" s="139">
        <v>70</v>
      </c>
    </row>
    <row r="162" spans="1:17" x14ac:dyDescent="0.25">
      <c r="A162" s="136">
        <v>160</v>
      </c>
      <c r="B162" s="144" t="s">
        <v>743</v>
      </c>
      <c r="C162" s="137" t="s">
        <v>859</v>
      </c>
      <c r="D162" s="145" t="s">
        <v>861</v>
      </c>
      <c r="E162" s="145" t="s">
        <v>8</v>
      </c>
      <c r="F162" s="145" t="s">
        <v>7</v>
      </c>
      <c r="G162" s="145" t="s">
        <v>8</v>
      </c>
      <c r="H162" s="146">
        <v>485</v>
      </c>
      <c r="J162" s="136">
        <v>160</v>
      </c>
      <c r="K162" s="144" t="s">
        <v>743</v>
      </c>
      <c r="L162" s="137" t="s">
        <v>887</v>
      </c>
      <c r="M162" s="142" t="s">
        <v>895</v>
      </c>
      <c r="N162" s="145" t="s">
        <v>8</v>
      </c>
      <c r="O162" s="145" t="s">
        <v>7</v>
      </c>
      <c r="P162" s="145" t="s">
        <v>102</v>
      </c>
      <c r="Q162" s="146">
        <v>70</v>
      </c>
    </row>
    <row r="163" spans="1:17" x14ac:dyDescent="0.25">
      <c r="A163" s="136">
        <v>161</v>
      </c>
      <c r="B163" s="144" t="s">
        <v>743</v>
      </c>
      <c r="C163" s="137" t="s">
        <v>859</v>
      </c>
      <c r="D163" s="145" t="s">
        <v>862</v>
      </c>
      <c r="E163" s="145" t="s">
        <v>8</v>
      </c>
      <c r="F163" s="145" t="s">
        <v>7</v>
      </c>
      <c r="G163" s="145" t="s">
        <v>8</v>
      </c>
      <c r="H163" s="146">
        <v>140</v>
      </c>
      <c r="J163" s="136">
        <v>161</v>
      </c>
      <c r="K163" s="144" t="s">
        <v>743</v>
      </c>
      <c r="L163" s="137" t="s">
        <v>817</v>
      </c>
      <c r="M163" s="142" t="s">
        <v>819</v>
      </c>
      <c r="N163" s="145" t="s">
        <v>8</v>
      </c>
      <c r="O163" s="145" t="s">
        <v>7</v>
      </c>
      <c r="P163" s="145" t="s">
        <v>8</v>
      </c>
      <c r="Q163" s="146">
        <v>61</v>
      </c>
    </row>
    <row r="164" spans="1:17" x14ac:dyDescent="0.25">
      <c r="A164" s="136">
        <v>162</v>
      </c>
      <c r="B164" s="144" t="s">
        <v>743</v>
      </c>
      <c r="C164" s="137" t="s">
        <v>859</v>
      </c>
      <c r="D164" s="145" t="s">
        <v>863</v>
      </c>
      <c r="E164" s="145" t="s">
        <v>3</v>
      </c>
      <c r="F164" s="145" t="s">
        <v>24</v>
      </c>
      <c r="G164" s="145" t="s">
        <v>3</v>
      </c>
      <c r="H164" s="146">
        <v>90</v>
      </c>
      <c r="J164" s="136">
        <v>162</v>
      </c>
      <c r="K164" s="144" t="s">
        <v>743</v>
      </c>
      <c r="L164" s="137" t="s">
        <v>788</v>
      </c>
      <c r="M164" s="142" t="s">
        <v>795</v>
      </c>
      <c r="N164" s="142" t="s">
        <v>8</v>
      </c>
      <c r="O164" s="142" t="s">
        <v>7</v>
      </c>
      <c r="P164" s="142" t="s">
        <v>8</v>
      </c>
      <c r="Q164" s="143">
        <v>60</v>
      </c>
    </row>
    <row r="165" spans="1:17" x14ac:dyDescent="0.25">
      <c r="A165" s="136">
        <v>163</v>
      </c>
      <c r="B165" s="144" t="s">
        <v>743</v>
      </c>
      <c r="C165" s="137" t="s">
        <v>859</v>
      </c>
      <c r="D165" s="145" t="s">
        <v>864</v>
      </c>
      <c r="E165" s="145" t="s">
        <v>8</v>
      </c>
      <c r="F165" s="145" t="s">
        <v>7</v>
      </c>
      <c r="G165" s="145" t="s">
        <v>8</v>
      </c>
      <c r="H165" s="146">
        <v>5</v>
      </c>
      <c r="J165" s="136">
        <v>163</v>
      </c>
      <c r="K165" s="144" t="s">
        <v>743</v>
      </c>
      <c r="L165" s="137" t="s">
        <v>807</v>
      </c>
      <c r="M165" s="145" t="s">
        <v>816</v>
      </c>
      <c r="N165" s="145" t="s">
        <v>14</v>
      </c>
      <c r="O165" s="145"/>
      <c r="P165" s="145"/>
      <c r="Q165" s="146">
        <v>60</v>
      </c>
    </row>
    <row r="166" spans="1:17" x14ac:dyDescent="0.25">
      <c r="A166" s="136">
        <v>164</v>
      </c>
      <c r="B166" s="144" t="s">
        <v>743</v>
      </c>
      <c r="C166" s="137" t="s">
        <v>859</v>
      </c>
      <c r="D166" s="145" t="s">
        <v>865</v>
      </c>
      <c r="E166" s="145" t="s">
        <v>14</v>
      </c>
      <c r="F166" s="145"/>
      <c r="G166" s="145"/>
      <c r="H166" s="146">
        <v>5</v>
      </c>
      <c r="J166" s="136">
        <v>164</v>
      </c>
      <c r="K166" s="144" t="s">
        <v>743</v>
      </c>
      <c r="L166" s="137" t="s">
        <v>887</v>
      </c>
      <c r="M166" s="142" t="s">
        <v>890</v>
      </c>
      <c r="N166" s="145" t="s">
        <v>8</v>
      </c>
      <c r="O166" s="145" t="s">
        <v>7</v>
      </c>
      <c r="P166" s="145" t="s">
        <v>102</v>
      </c>
      <c r="Q166" s="146">
        <v>60</v>
      </c>
    </row>
    <row r="167" spans="1:17" x14ac:dyDescent="0.25">
      <c r="A167" s="136">
        <v>165</v>
      </c>
      <c r="B167" s="144" t="s">
        <v>743</v>
      </c>
      <c r="C167" s="137" t="s">
        <v>859</v>
      </c>
      <c r="D167" s="142" t="s">
        <v>894</v>
      </c>
      <c r="E167" s="145" t="s">
        <v>14</v>
      </c>
      <c r="F167" s="145"/>
      <c r="G167" s="145"/>
      <c r="H167" s="146">
        <v>0</v>
      </c>
      <c r="J167" s="136">
        <v>165</v>
      </c>
      <c r="K167" s="144" t="s">
        <v>743</v>
      </c>
      <c r="L167" s="137" t="s">
        <v>887</v>
      </c>
      <c r="M167" s="142" t="s">
        <v>893</v>
      </c>
      <c r="N167" s="145" t="s">
        <v>14</v>
      </c>
      <c r="O167" s="146"/>
      <c r="P167" s="145"/>
      <c r="Q167" s="146">
        <v>60</v>
      </c>
    </row>
    <row r="168" spans="1:17" x14ac:dyDescent="0.25">
      <c r="A168" s="136">
        <v>166</v>
      </c>
      <c r="B168" s="144" t="s">
        <v>743</v>
      </c>
      <c r="C168" s="137" t="s">
        <v>866</v>
      </c>
      <c r="D168" s="145" t="s">
        <v>867</v>
      </c>
      <c r="E168" s="145" t="s">
        <v>2</v>
      </c>
      <c r="F168" s="145" t="s">
        <v>7</v>
      </c>
      <c r="G168" s="145" t="s">
        <v>8</v>
      </c>
      <c r="H168" s="146">
        <v>1088.25</v>
      </c>
      <c r="J168" s="136">
        <v>166</v>
      </c>
      <c r="K168" s="144" t="s">
        <v>743</v>
      </c>
      <c r="L168" s="137" t="s">
        <v>829</v>
      </c>
      <c r="M168" s="145" t="s">
        <v>837</v>
      </c>
      <c r="N168" s="145" t="s">
        <v>14</v>
      </c>
      <c r="O168" s="145"/>
      <c r="P168" s="145"/>
      <c r="Q168" s="146">
        <v>57</v>
      </c>
    </row>
    <row r="169" spans="1:17" x14ac:dyDescent="0.25">
      <c r="A169" s="136">
        <v>167</v>
      </c>
      <c r="B169" s="144" t="s">
        <v>743</v>
      </c>
      <c r="C169" s="137" t="s">
        <v>866</v>
      </c>
      <c r="D169" s="145" t="s">
        <v>375</v>
      </c>
      <c r="E169" s="145" t="s">
        <v>8</v>
      </c>
      <c r="F169" s="145" t="s">
        <v>7</v>
      </c>
      <c r="G169" s="145" t="s">
        <v>8</v>
      </c>
      <c r="H169" s="146">
        <v>1728.25</v>
      </c>
      <c r="J169" s="136">
        <v>167</v>
      </c>
      <c r="K169" s="144" t="s">
        <v>743</v>
      </c>
      <c r="L169" s="137" t="s">
        <v>876</v>
      </c>
      <c r="M169" s="145" t="s">
        <v>884</v>
      </c>
      <c r="N169" s="145" t="s">
        <v>14</v>
      </c>
      <c r="O169" s="145"/>
      <c r="P169" s="145"/>
      <c r="Q169" s="146">
        <v>40</v>
      </c>
    </row>
    <row r="170" spans="1:17" x14ac:dyDescent="0.25">
      <c r="A170" s="136">
        <v>168</v>
      </c>
      <c r="B170" s="144" t="s">
        <v>743</v>
      </c>
      <c r="C170" s="137" t="s">
        <v>866</v>
      </c>
      <c r="D170" s="145" t="s">
        <v>868</v>
      </c>
      <c r="E170" s="142" t="s">
        <v>14</v>
      </c>
      <c r="F170" s="145"/>
      <c r="G170" s="145"/>
      <c r="H170" s="146">
        <v>628.25</v>
      </c>
      <c r="J170" s="136">
        <v>168</v>
      </c>
      <c r="K170" s="144" t="s">
        <v>743</v>
      </c>
      <c r="L170" s="137" t="s">
        <v>764</v>
      </c>
      <c r="M170" s="145" t="s">
        <v>773</v>
      </c>
      <c r="N170" s="145" t="s">
        <v>8</v>
      </c>
      <c r="O170" s="145" t="s">
        <v>103</v>
      </c>
      <c r="P170" s="145" t="s">
        <v>8</v>
      </c>
      <c r="Q170" s="146">
        <v>35</v>
      </c>
    </row>
    <row r="171" spans="1:17" x14ac:dyDescent="0.25">
      <c r="A171" s="136">
        <v>169</v>
      </c>
      <c r="B171" s="144" t="s">
        <v>743</v>
      </c>
      <c r="C171" s="137" t="s">
        <v>866</v>
      </c>
      <c r="D171" s="145" t="s">
        <v>869</v>
      </c>
      <c r="E171" s="145" t="s">
        <v>77</v>
      </c>
      <c r="F171" s="145"/>
      <c r="G171" s="145"/>
      <c r="H171" s="146">
        <v>243.25</v>
      </c>
      <c r="J171" s="136">
        <v>169</v>
      </c>
      <c r="K171" s="144" t="s">
        <v>743</v>
      </c>
      <c r="L171" s="137" t="s">
        <v>817</v>
      </c>
      <c r="M171" s="143" t="s">
        <v>825</v>
      </c>
      <c r="N171" s="146" t="s">
        <v>14</v>
      </c>
      <c r="O171" s="146"/>
      <c r="P171" s="146"/>
      <c r="Q171" s="146">
        <v>31</v>
      </c>
    </row>
    <row r="172" spans="1:17" x14ac:dyDescent="0.25">
      <c r="A172" s="136">
        <v>170</v>
      </c>
      <c r="B172" s="144" t="s">
        <v>743</v>
      </c>
      <c r="C172" s="137" t="s">
        <v>866</v>
      </c>
      <c r="D172" s="145" t="s">
        <v>870</v>
      </c>
      <c r="E172" s="145" t="s">
        <v>3</v>
      </c>
      <c r="F172" s="142" t="s">
        <v>874</v>
      </c>
      <c r="G172" s="145" t="s">
        <v>3</v>
      </c>
      <c r="H172" s="146">
        <v>20</v>
      </c>
      <c r="J172" s="136">
        <v>170</v>
      </c>
      <c r="K172" s="144" t="s">
        <v>743</v>
      </c>
      <c r="L172" s="137" t="s">
        <v>817</v>
      </c>
      <c r="M172" s="143" t="s">
        <v>820</v>
      </c>
      <c r="N172" s="146" t="s">
        <v>8</v>
      </c>
      <c r="O172" s="146" t="s">
        <v>7</v>
      </c>
      <c r="P172" s="146" t="s">
        <v>8</v>
      </c>
      <c r="Q172" s="146">
        <v>30</v>
      </c>
    </row>
    <row r="173" spans="1:17" x14ac:dyDescent="0.25">
      <c r="A173" s="136">
        <v>171</v>
      </c>
      <c r="B173" s="144" t="s">
        <v>743</v>
      </c>
      <c r="C173" s="137" t="s">
        <v>866</v>
      </c>
      <c r="D173" s="145" t="s">
        <v>871</v>
      </c>
      <c r="E173" s="145" t="s">
        <v>8</v>
      </c>
      <c r="F173" s="145" t="s">
        <v>875</v>
      </c>
      <c r="G173" s="145"/>
      <c r="H173" s="146">
        <v>0</v>
      </c>
      <c r="J173" s="136">
        <v>171</v>
      </c>
      <c r="K173" s="144" t="s">
        <v>743</v>
      </c>
      <c r="L173" s="137" t="s">
        <v>817</v>
      </c>
      <c r="M173" s="143" t="s">
        <v>823</v>
      </c>
      <c r="N173" s="146" t="s">
        <v>8</v>
      </c>
      <c r="O173" s="146" t="s">
        <v>7</v>
      </c>
      <c r="P173" s="146" t="s">
        <v>8</v>
      </c>
      <c r="Q173" s="146">
        <v>30</v>
      </c>
    </row>
    <row r="174" spans="1:17" x14ac:dyDescent="0.25">
      <c r="A174" s="136">
        <v>172</v>
      </c>
      <c r="B174" s="144" t="s">
        <v>743</v>
      </c>
      <c r="C174" s="137" t="s">
        <v>866</v>
      </c>
      <c r="D174" s="145" t="s">
        <v>872</v>
      </c>
      <c r="E174" s="145" t="s">
        <v>8</v>
      </c>
      <c r="F174" s="145" t="s">
        <v>7</v>
      </c>
      <c r="G174" s="145"/>
      <c r="H174" s="146">
        <v>0</v>
      </c>
      <c r="J174" s="136">
        <v>172</v>
      </c>
      <c r="K174" s="144" t="s">
        <v>743</v>
      </c>
      <c r="L174" s="137" t="s">
        <v>788</v>
      </c>
      <c r="M174" s="142" t="s">
        <v>798</v>
      </c>
      <c r="N174" s="142" t="s">
        <v>8</v>
      </c>
      <c r="O174" s="142" t="s">
        <v>7</v>
      </c>
      <c r="P174" s="142" t="s">
        <v>8</v>
      </c>
      <c r="Q174" s="143">
        <v>30</v>
      </c>
    </row>
    <row r="175" spans="1:17" x14ac:dyDescent="0.25">
      <c r="A175" s="136">
        <v>173</v>
      </c>
      <c r="B175" s="144" t="s">
        <v>743</v>
      </c>
      <c r="C175" s="137" t="s">
        <v>866</v>
      </c>
      <c r="D175" s="145" t="s">
        <v>873</v>
      </c>
      <c r="E175" s="145" t="s">
        <v>8</v>
      </c>
      <c r="F175" s="145" t="s">
        <v>7</v>
      </c>
      <c r="G175" s="145" t="s">
        <v>8</v>
      </c>
      <c r="H175" s="146">
        <v>13.25</v>
      </c>
      <c r="J175" s="136">
        <v>173</v>
      </c>
      <c r="K175" s="144" t="s">
        <v>743</v>
      </c>
      <c r="L175" s="137" t="s">
        <v>866</v>
      </c>
      <c r="M175" s="145" t="s">
        <v>870</v>
      </c>
      <c r="N175" s="145" t="s">
        <v>3</v>
      </c>
      <c r="O175" s="142" t="s">
        <v>976</v>
      </c>
      <c r="P175" s="145" t="s">
        <v>3</v>
      </c>
      <c r="Q175" s="146">
        <v>20</v>
      </c>
    </row>
    <row r="176" spans="1:17" x14ac:dyDescent="0.25">
      <c r="A176" s="136">
        <v>174</v>
      </c>
      <c r="B176" s="144" t="s">
        <v>743</v>
      </c>
      <c r="C176" s="137" t="s">
        <v>876</v>
      </c>
      <c r="D176" s="145" t="s">
        <v>877</v>
      </c>
      <c r="E176" s="145" t="s">
        <v>2</v>
      </c>
      <c r="F176" s="145" t="s">
        <v>24</v>
      </c>
      <c r="G176" s="145" t="s">
        <v>3</v>
      </c>
      <c r="H176" s="146">
        <v>1040</v>
      </c>
      <c r="J176" s="136">
        <v>174</v>
      </c>
      <c r="K176" s="144" t="s">
        <v>743</v>
      </c>
      <c r="L176" s="137" t="s">
        <v>866</v>
      </c>
      <c r="M176" s="145" t="s">
        <v>873</v>
      </c>
      <c r="N176" s="145" t="s">
        <v>8</v>
      </c>
      <c r="O176" s="145" t="s">
        <v>7</v>
      </c>
      <c r="P176" s="145" t="s">
        <v>8</v>
      </c>
      <c r="Q176" s="146">
        <v>13</v>
      </c>
    </row>
    <row r="177" spans="1:17" x14ac:dyDescent="0.25">
      <c r="A177" s="136">
        <v>175</v>
      </c>
      <c r="B177" s="144" t="s">
        <v>743</v>
      </c>
      <c r="C177" s="137" t="s">
        <v>876</v>
      </c>
      <c r="D177" s="145" t="s">
        <v>878</v>
      </c>
      <c r="E177" s="145" t="s">
        <v>3</v>
      </c>
      <c r="F177" s="145" t="s">
        <v>24</v>
      </c>
      <c r="G177" s="145" t="s">
        <v>3</v>
      </c>
      <c r="H177" s="146">
        <v>1155</v>
      </c>
      <c r="J177" s="136">
        <v>175</v>
      </c>
      <c r="K177" s="141" t="s">
        <v>743</v>
      </c>
      <c r="L177" s="137" t="s">
        <v>705</v>
      </c>
      <c r="M177" s="138" t="s">
        <v>710</v>
      </c>
      <c r="N177" s="138" t="s">
        <v>102</v>
      </c>
      <c r="O177" s="154" t="s">
        <v>7</v>
      </c>
      <c r="P177" s="138" t="s">
        <v>102</v>
      </c>
      <c r="Q177" s="139">
        <v>10</v>
      </c>
    </row>
    <row r="178" spans="1:17" x14ac:dyDescent="0.25">
      <c r="A178" s="136">
        <v>176</v>
      </c>
      <c r="B178" s="144" t="s">
        <v>743</v>
      </c>
      <c r="C178" s="137" t="s">
        <v>876</v>
      </c>
      <c r="D178" s="145" t="s">
        <v>879</v>
      </c>
      <c r="E178" s="145" t="s">
        <v>3</v>
      </c>
      <c r="F178" s="145" t="s">
        <v>24</v>
      </c>
      <c r="G178" s="145" t="s">
        <v>3</v>
      </c>
      <c r="H178" s="146">
        <v>110</v>
      </c>
      <c r="J178" s="136">
        <v>176</v>
      </c>
      <c r="K178" s="144" t="s">
        <v>743</v>
      </c>
      <c r="L178" s="137" t="s">
        <v>859</v>
      </c>
      <c r="M178" s="145" t="s">
        <v>864</v>
      </c>
      <c r="N178" s="145" t="s">
        <v>8</v>
      </c>
      <c r="O178" s="145" t="s">
        <v>7</v>
      </c>
      <c r="P178" s="145" t="s">
        <v>8</v>
      </c>
      <c r="Q178" s="146">
        <v>5</v>
      </c>
    </row>
    <row r="179" spans="1:17" x14ac:dyDescent="0.25">
      <c r="A179" s="136">
        <v>177</v>
      </c>
      <c r="B179" s="144" t="s">
        <v>743</v>
      </c>
      <c r="C179" s="137" t="s">
        <v>876</v>
      </c>
      <c r="D179" s="145" t="s">
        <v>880</v>
      </c>
      <c r="E179" s="145" t="s">
        <v>8</v>
      </c>
      <c r="F179" s="145" t="s">
        <v>7</v>
      </c>
      <c r="G179" s="145" t="s">
        <v>8</v>
      </c>
      <c r="H179" s="146">
        <v>225</v>
      </c>
      <c r="J179" s="136">
        <v>177</v>
      </c>
      <c r="K179" s="144" t="s">
        <v>743</v>
      </c>
      <c r="L179" s="137" t="s">
        <v>859</v>
      </c>
      <c r="M179" s="145" t="s">
        <v>865</v>
      </c>
      <c r="N179" s="145" t="s">
        <v>14</v>
      </c>
      <c r="O179" s="145"/>
      <c r="P179" s="145"/>
      <c r="Q179" s="146">
        <v>5</v>
      </c>
    </row>
    <row r="180" spans="1:17" x14ac:dyDescent="0.25">
      <c r="A180" s="136">
        <v>178</v>
      </c>
      <c r="B180" s="144" t="s">
        <v>743</v>
      </c>
      <c r="C180" s="137" t="s">
        <v>876</v>
      </c>
      <c r="D180" s="145" t="s">
        <v>881</v>
      </c>
      <c r="E180" s="145" t="s">
        <v>8</v>
      </c>
      <c r="F180" s="145" t="s">
        <v>103</v>
      </c>
      <c r="G180" s="145" t="s">
        <v>8</v>
      </c>
      <c r="H180" s="146">
        <v>105</v>
      </c>
      <c r="J180" s="136">
        <v>178</v>
      </c>
      <c r="K180" s="144" t="s">
        <v>743</v>
      </c>
      <c r="L180" s="137" t="s">
        <v>829</v>
      </c>
      <c r="M180" s="145" t="s">
        <v>839</v>
      </c>
      <c r="N180" s="145" t="s">
        <v>14</v>
      </c>
      <c r="O180" s="145"/>
      <c r="P180" s="145"/>
      <c r="Q180" s="146">
        <v>2</v>
      </c>
    </row>
    <row r="181" spans="1:17" x14ac:dyDescent="0.25">
      <c r="A181" s="136">
        <v>179</v>
      </c>
      <c r="B181" s="144" t="s">
        <v>743</v>
      </c>
      <c r="C181" s="137" t="s">
        <v>876</v>
      </c>
      <c r="D181" s="145" t="s">
        <v>882</v>
      </c>
      <c r="E181" s="145" t="s">
        <v>8</v>
      </c>
      <c r="F181" s="145" t="s">
        <v>7</v>
      </c>
      <c r="G181" s="145"/>
      <c r="H181" s="146">
        <v>340</v>
      </c>
      <c r="J181" s="136">
        <v>179</v>
      </c>
      <c r="K181" s="144" t="s">
        <v>743</v>
      </c>
      <c r="L181" s="137" t="s">
        <v>829</v>
      </c>
      <c r="M181" s="145" t="s">
        <v>840</v>
      </c>
      <c r="N181" s="145" t="s">
        <v>14</v>
      </c>
      <c r="O181" s="145"/>
      <c r="P181" s="145"/>
      <c r="Q181" s="146">
        <v>2</v>
      </c>
    </row>
    <row r="182" spans="1:17" x14ac:dyDescent="0.25">
      <c r="A182" s="136">
        <v>180</v>
      </c>
      <c r="B182" s="144" t="s">
        <v>743</v>
      </c>
      <c r="C182" s="137" t="s">
        <v>876</v>
      </c>
      <c r="D182" s="145" t="s">
        <v>883</v>
      </c>
      <c r="E182" s="145" t="s">
        <v>14</v>
      </c>
      <c r="F182" s="145"/>
      <c r="G182" s="145"/>
      <c r="H182" s="146">
        <v>205</v>
      </c>
      <c r="J182" s="136">
        <v>180</v>
      </c>
      <c r="K182" s="141" t="s">
        <v>743</v>
      </c>
      <c r="L182" s="137" t="s">
        <v>715</v>
      </c>
      <c r="M182" s="138" t="s">
        <v>718</v>
      </c>
      <c r="N182" s="138" t="s">
        <v>8</v>
      </c>
      <c r="O182" s="154" t="s">
        <v>7</v>
      </c>
      <c r="P182" s="138" t="s">
        <v>8</v>
      </c>
      <c r="Q182" s="139">
        <v>0</v>
      </c>
    </row>
    <row r="183" spans="1:17" x14ac:dyDescent="0.25">
      <c r="A183" s="136">
        <v>181</v>
      </c>
      <c r="B183" s="144" t="s">
        <v>743</v>
      </c>
      <c r="C183" s="137" t="s">
        <v>876</v>
      </c>
      <c r="D183" s="145" t="s">
        <v>884</v>
      </c>
      <c r="E183" s="145" t="s">
        <v>14</v>
      </c>
      <c r="F183" s="145"/>
      <c r="G183" s="145"/>
      <c r="H183" s="146">
        <v>40</v>
      </c>
      <c r="J183" s="136">
        <v>181</v>
      </c>
      <c r="K183" s="144" t="s">
        <v>743</v>
      </c>
      <c r="L183" s="137" t="s">
        <v>788</v>
      </c>
      <c r="M183" s="142" t="s">
        <v>796</v>
      </c>
      <c r="N183" s="142" t="s">
        <v>8</v>
      </c>
      <c r="O183" s="142" t="s">
        <v>7</v>
      </c>
      <c r="P183" s="142" t="s">
        <v>8</v>
      </c>
      <c r="Q183" s="143">
        <v>0</v>
      </c>
    </row>
    <row r="184" spans="1:17" x14ac:dyDescent="0.25">
      <c r="A184" s="136">
        <v>182</v>
      </c>
      <c r="B184" s="144" t="s">
        <v>743</v>
      </c>
      <c r="C184" s="137" t="s">
        <v>876</v>
      </c>
      <c r="D184" s="145" t="s">
        <v>885</v>
      </c>
      <c r="E184" s="145" t="s">
        <v>14</v>
      </c>
      <c r="F184" s="145"/>
      <c r="G184" s="145"/>
      <c r="H184" s="146">
        <v>730</v>
      </c>
      <c r="J184" s="136">
        <v>182</v>
      </c>
      <c r="K184" s="144" t="s">
        <v>743</v>
      </c>
      <c r="L184" s="137" t="s">
        <v>788</v>
      </c>
      <c r="M184" s="142" t="s">
        <v>799</v>
      </c>
      <c r="N184" s="142" t="s">
        <v>8</v>
      </c>
      <c r="O184" s="142" t="s">
        <v>7</v>
      </c>
      <c r="P184" s="142" t="s">
        <v>8</v>
      </c>
      <c r="Q184" s="143">
        <v>0</v>
      </c>
    </row>
    <row r="185" spans="1:17" x14ac:dyDescent="0.25">
      <c r="A185" s="136">
        <v>183</v>
      </c>
      <c r="B185" s="144" t="s">
        <v>743</v>
      </c>
      <c r="C185" s="137" t="s">
        <v>876</v>
      </c>
      <c r="D185" s="145" t="s">
        <v>886</v>
      </c>
      <c r="E185" s="145" t="s">
        <v>14</v>
      </c>
      <c r="F185" s="145"/>
      <c r="G185" s="145"/>
      <c r="H185" s="146">
        <v>80</v>
      </c>
      <c r="J185" s="136">
        <v>183</v>
      </c>
      <c r="K185" s="144" t="s">
        <v>743</v>
      </c>
      <c r="L185" s="137" t="s">
        <v>788</v>
      </c>
      <c r="M185" s="142" t="s">
        <v>800</v>
      </c>
      <c r="N185" s="142" t="s">
        <v>8</v>
      </c>
      <c r="O185" s="142" t="s">
        <v>7</v>
      </c>
      <c r="P185" s="142" t="s">
        <v>8</v>
      </c>
      <c r="Q185" s="143">
        <v>0</v>
      </c>
    </row>
    <row r="186" spans="1:17" x14ac:dyDescent="0.25">
      <c r="A186" s="136">
        <v>184</v>
      </c>
      <c r="B186" s="144" t="s">
        <v>743</v>
      </c>
      <c r="C186" s="137" t="s">
        <v>887</v>
      </c>
      <c r="D186" s="142" t="s">
        <v>888</v>
      </c>
      <c r="E186" s="145" t="s">
        <v>2</v>
      </c>
      <c r="F186" s="145" t="s">
        <v>24</v>
      </c>
      <c r="G186" s="145" t="s">
        <v>8</v>
      </c>
      <c r="H186" s="146">
        <v>2830</v>
      </c>
      <c r="J186" s="136">
        <v>184</v>
      </c>
      <c r="K186" s="144" t="s">
        <v>743</v>
      </c>
      <c r="L186" s="137" t="s">
        <v>788</v>
      </c>
      <c r="M186" s="142" t="s">
        <v>801</v>
      </c>
      <c r="N186" s="142" t="s">
        <v>14</v>
      </c>
      <c r="O186" s="142" t="s">
        <v>7</v>
      </c>
      <c r="P186" s="142"/>
      <c r="Q186" s="143">
        <v>0</v>
      </c>
    </row>
    <row r="187" spans="1:17" x14ac:dyDescent="0.25">
      <c r="A187" s="136">
        <v>185</v>
      </c>
      <c r="B187" s="144" t="s">
        <v>743</v>
      </c>
      <c r="C187" s="137" t="s">
        <v>887</v>
      </c>
      <c r="D187" s="142" t="s">
        <v>895</v>
      </c>
      <c r="E187" s="145" t="s">
        <v>8</v>
      </c>
      <c r="F187" s="145" t="s">
        <v>7</v>
      </c>
      <c r="G187" s="145" t="s">
        <v>102</v>
      </c>
      <c r="H187" s="146">
        <v>70</v>
      </c>
      <c r="J187" s="136">
        <v>185</v>
      </c>
      <c r="K187" s="144" t="s">
        <v>743</v>
      </c>
      <c r="L187" s="137" t="s">
        <v>788</v>
      </c>
      <c r="M187" s="142" t="s">
        <v>802</v>
      </c>
      <c r="N187" s="142" t="s">
        <v>14</v>
      </c>
      <c r="O187" s="142"/>
      <c r="P187" s="142"/>
      <c r="Q187" s="143">
        <v>0</v>
      </c>
    </row>
    <row r="188" spans="1:17" x14ac:dyDescent="0.25">
      <c r="A188" s="136">
        <v>186</v>
      </c>
      <c r="B188" s="144" t="s">
        <v>743</v>
      </c>
      <c r="C188" s="137" t="s">
        <v>887</v>
      </c>
      <c r="D188" s="142" t="s">
        <v>889</v>
      </c>
      <c r="E188" s="145" t="s">
        <v>8</v>
      </c>
      <c r="F188" s="145" t="s">
        <v>7</v>
      </c>
      <c r="G188" s="145" t="s">
        <v>102</v>
      </c>
      <c r="H188" s="146">
        <v>375</v>
      </c>
      <c r="J188" s="136">
        <v>186</v>
      </c>
      <c r="K188" s="144" t="s">
        <v>743</v>
      </c>
      <c r="L188" s="137" t="s">
        <v>788</v>
      </c>
      <c r="M188" s="142" t="s">
        <v>804</v>
      </c>
      <c r="N188" s="142" t="s">
        <v>14</v>
      </c>
      <c r="O188" s="142"/>
      <c r="P188" s="142"/>
      <c r="Q188" s="143">
        <v>0</v>
      </c>
    </row>
    <row r="189" spans="1:17" x14ac:dyDescent="0.25">
      <c r="A189" s="136">
        <v>187</v>
      </c>
      <c r="B189" s="144" t="s">
        <v>743</v>
      </c>
      <c r="C189" s="137" t="s">
        <v>887</v>
      </c>
      <c r="D189" s="142" t="s">
        <v>890</v>
      </c>
      <c r="E189" s="145" t="s">
        <v>8</v>
      </c>
      <c r="F189" s="145" t="s">
        <v>7</v>
      </c>
      <c r="G189" s="145" t="s">
        <v>102</v>
      </c>
      <c r="H189" s="146">
        <v>60</v>
      </c>
      <c r="J189" s="136">
        <v>187</v>
      </c>
      <c r="K189" s="144" t="s">
        <v>743</v>
      </c>
      <c r="L189" s="137" t="s">
        <v>807</v>
      </c>
      <c r="M189" s="145" t="s">
        <v>815</v>
      </c>
      <c r="N189" s="145" t="s">
        <v>14</v>
      </c>
      <c r="O189" s="145"/>
      <c r="P189" s="145"/>
      <c r="Q189" s="146">
        <v>0</v>
      </c>
    </row>
    <row r="190" spans="1:17" x14ac:dyDescent="0.25">
      <c r="A190" s="136">
        <v>188</v>
      </c>
      <c r="B190" s="144" t="s">
        <v>743</v>
      </c>
      <c r="C190" s="137" t="s">
        <v>887</v>
      </c>
      <c r="D190" s="142" t="s">
        <v>891</v>
      </c>
      <c r="E190" s="145" t="s">
        <v>8</v>
      </c>
      <c r="F190" s="145" t="s">
        <v>7</v>
      </c>
      <c r="G190" s="145" t="s">
        <v>102</v>
      </c>
      <c r="H190" s="146">
        <v>90</v>
      </c>
      <c r="J190" s="136">
        <v>188</v>
      </c>
      <c r="K190" s="144" t="s">
        <v>743</v>
      </c>
      <c r="L190" s="137" t="s">
        <v>859</v>
      </c>
      <c r="M190" s="142" t="s">
        <v>894</v>
      </c>
      <c r="N190" s="145" t="s">
        <v>14</v>
      </c>
      <c r="O190" s="145"/>
      <c r="P190" s="145"/>
      <c r="Q190" s="146">
        <v>0</v>
      </c>
    </row>
    <row r="191" spans="1:17" x14ac:dyDescent="0.25">
      <c r="A191" s="136">
        <v>189</v>
      </c>
      <c r="B191" s="144" t="s">
        <v>743</v>
      </c>
      <c r="C191" s="137" t="s">
        <v>887</v>
      </c>
      <c r="D191" s="142" t="s">
        <v>892</v>
      </c>
      <c r="E191" s="145" t="s">
        <v>14</v>
      </c>
      <c r="F191" s="146"/>
      <c r="G191" s="145"/>
      <c r="H191" s="146">
        <v>546.25</v>
      </c>
      <c r="J191" s="136">
        <v>189</v>
      </c>
      <c r="K191" s="144" t="s">
        <v>743</v>
      </c>
      <c r="L191" s="137" t="s">
        <v>866</v>
      </c>
      <c r="M191" s="145" t="s">
        <v>871</v>
      </c>
      <c r="N191" s="145" t="s">
        <v>8</v>
      </c>
      <c r="O191" s="142" t="s">
        <v>991</v>
      </c>
      <c r="P191" s="145"/>
      <c r="Q191" s="146">
        <v>0</v>
      </c>
    </row>
    <row r="192" spans="1:17" x14ac:dyDescent="0.25">
      <c r="A192" s="136">
        <v>190</v>
      </c>
      <c r="B192" s="144" t="s">
        <v>743</v>
      </c>
      <c r="C192" s="137" t="s">
        <v>887</v>
      </c>
      <c r="D192" s="142" t="s">
        <v>893</v>
      </c>
      <c r="E192" s="145" t="s">
        <v>14</v>
      </c>
      <c r="F192" s="146"/>
      <c r="G192" s="145"/>
      <c r="H192" s="146">
        <v>60</v>
      </c>
      <c r="J192" s="136">
        <v>190</v>
      </c>
      <c r="K192" s="144" t="s">
        <v>743</v>
      </c>
      <c r="L192" s="137" t="s">
        <v>866</v>
      </c>
      <c r="M192" s="145" t="s">
        <v>872</v>
      </c>
      <c r="N192" s="145" t="s">
        <v>8</v>
      </c>
      <c r="O192" s="145" t="s">
        <v>7</v>
      </c>
      <c r="P192" s="145"/>
      <c r="Q192" s="146">
        <v>0</v>
      </c>
    </row>
    <row r="195" spans="1:17" ht="25.5" customHeight="1" x14ac:dyDescent="0.25">
      <c r="A195" s="1094" t="s">
        <v>742</v>
      </c>
      <c r="B195" s="1095"/>
      <c r="C195" s="1095"/>
      <c r="D195" s="1095"/>
      <c r="E195" s="1095"/>
      <c r="F195" s="1095"/>
      <c r="G195" s="1095"/>
      <c r="H195" s="1096"/>
      <c r="J195" s="1094" t="s">
        <v>742</v>
      </c>
      <c r="K195" s="1095"/>
      <c r="L195" s="1095"/>
      <c r="M195" s="1095"/>
      <c r="N195" s="1095"/>
      <c r="O195" s="1095"/>
      <c r="P195" s="1095"/>
      <c r="Q195" s="1096"/>
    </row>
    <row r="196" spans="1:17" ht="15.75" x14ac:dyDescent="0.25">
      <c r="A196" s="1097" t="s">
        <v>105</v>
      </c>
      <c r="B196" s="1098"/>
      <c r="C196" s="1098"/>
      <c r="D196" s="1098"/>
      <c r="E196" s="1098"/>
      <c r="F196" s="1098"/>
      <c r="G196" s="1098"/>
      <c r="H196" s="1099"/>
      <c r="J196" s="1091" t="s">
        <v>104</v>
      </c>
      <c r="K196" s="1092"/>
      <c r="L196" s="1092"/>
      <c r="M196" s="1092"/>
      <c r="N196" s="1092"/>
      <c r="O196" s="1092"/>
      <c r="P196" s="1092"/>
      <c r="Q196" s="1093"/>
    </row>
    <row r="197" spans="1:17" x14ac:dyDescent="0.25">
      <c r="A197" s="156"/>
      <c r="B197" s="156" t="s">
        <v>25</v>
      </c>
      <c r="C197" s="157" t="s">
        <v>18</v>
      </c>
      <c r="D197" s="156" t="s">
        <v>19</v>
      </c>
      <c r="E197" s="156" t="s">
        <v>20</v>
      </c>
      <c r="F197" s="156" t="s">
        <v>22</v>
      </c>
      <c r="G197" s="156" t="s">
        <v>21</v>
      </c>
      <c r="H197" s="156" t="s">
        <v>23</v>
      </c>
      <c r="J197" s="156"/>
      <c r="K197" s="156" t="s">
        <v>25</v>
      </c>
      <c r="L197" s="157" t="s">
        <v>18</v>
      </c>
      <c r="M197" s="156" t="s">
        <v>19</v>
      </c>
      <c r="N197" s="156" t="s">
        <v>20</v>
      </c>
      <c r="O197" s="156" t="s">
        <v>22</v>
      </c>
      <c r="P197" s="156" t="s">
        <v>21</v>
      </c>
      <c r="Q197" s="156" t="s">
        <v>23</v>
      </c>
    </row>
    <row r="198" spans="1:17" x14ac:dyDescent="0.25">
      <c r="A198" s="136">
        <v>1</v>
      </c>
      <c r="B198" s="141" t="s">
        <v>743</v>
      </c>
      <c r="C198" s="137" t="s">
        <v>685</v>
      </c>
      <c r="D198" s="138" t="s">
        <v>686</v>
      </c>
      <c r="E198" s="138" t="s">
        <v>2</v>
      </c>
      <c r="F198" s="140" t="s">
        <v>7</v>
      </c>
      <c r="G198" s="138" t="s">
        <v>8</v>
      </c>
      <c r="H198" s="139">
        <v>6193</v>
      </c>
      <c r="J198" s="136">
        <v>1</v>
      </c>
      <c r="K198" s="144" t="s">
        <v>743</v>
      </c>
      <c r="L198" s="137" t="s">
        <v>841</v>
      </c>
      <c r="M198" s="146" t="s">
        <v>844</v>
      </c>
      <c r="N198" s="146" t="s">
        <v>14</v>
      </c>
      <c r="O198" s="145" t="s">
        <v>7</v>
      </c>
      <c r="P198" s="146" t="s">
        <v>8</v>
      </c>
      <c r="Q198" s="146">
        <v>3710</v>
      </c>
    </row>
    <row r="199" spans="1:17" x14ac:dyDescent="0.25">
      <c r="A199" s="136">
        <v>2</v>
      </c>
      <c r="B199" s="141" t="s">
        <v>743</v>
      </c>
      <c r="C199" s="137" t="s">
        <v>723</v>
      </c>
      <c r="D199" s="138" t="s">
        <v>724</v>
      </c>
      <c r="E199" s="138" t="s">
        <v>2</v>
      </c>
      <c r="F199" s="153" t="s">
        <v>186</v>
      </c>
      <c r="G199" s="138" t="s">
        <v>3</v>
      </c>
      <c r="H199" s="139">
        <v>5877</v>
      </c>
      <c r="J199" s="136">
        <v>2</v>
      </c>
      <c r="K199" s="141" t="s">
        <v>743</v>
      </c>
      <c r="L199" s="137" t="s">
        <v>744</v>
      </c>
      <c r="M199" s="142" t="s">
        <v>762</v>
      </c>
      <c r="N199" s="142" t="s">
        <v>14</v>
      </c>
      <c r="O199" s="138" t="s">
        <v>7</v>
      </c>
      <c r="P199" s="142"/>
      <c r="Q199" s="143">
        <v>2673</v>
      </c>
    </row>
    <row r="200" spans="1:17" x14ac:dyDescent="0.25">
      <c r="A200" s="136">
        <v>3</v>
      </c>
      <c r="B200" s="144" t="s">
        <v>743</v>
      </c>
      <c r="C200" s="137" t="s">
        <v>764</v>
      </c>
      <c r="D200" s="145" t="s">
        <v>765</v>
      </c>
      <c r="E200" s="138" t="s">
        <v>2</v>
      </c>
      <c r="F200" s="155" t="s">
        <v>24</v>
      </c>
      <c r="G200" s="145" t="s">
        <v>3</v>
      </c>
      <c r="H200" s="146">
        <v>5821</v>
      </c>
      <c r="J200" s="136">
        <v>3</v>
      </c>
      <c r="K200" s="141" t="s">
        <v>743</v>
      </c>
      <c r="L200" s="137" t="s">
        <v>705</v>
      </c>
      <c r="M200" s="138" t="s">
        <v>712</v>
      </c>
      <c r="N200" s="142" t="s">
        <v>14</v>
      </c>
      <c r="O200" s="153"/>
      <c r="P200" s="138"/>
      <c r="Q200" s="139">
        <v>1695</v>
      </c>
    </row>
    <row r="201" spans="1:17" x14ac:dyDescent="0.25">
      <c r="A201" s="136">
        <v>4</v>
      </c>
      <c r="B201" s="141" t="s">
        <v>743</v>
      </c>
      <c r="C201" s="137" t="s">
        <v>744</v>
      </c>
      <c r="D201" s="142" t="s">
        <v>745</v>
      </c>
      <c r="E201" s="138" t="s">
        <v>2</v>
      </c>
      <c r="F201" s="153" t="s">
        <v>186</v>
      </c>
      <c r="G201" s="142" t="s">
        <v>3</v>
      </c>
      <c r="H201" s="143">
        <v>4703</v>
      </c>
      <c r="J201" s="136">
        <v>4</v>
      </c>
      <c r="K201" s="144" t="s">
        <v>743</v>
      </c>
      <c r="L201" s="137" t="s">
        <v>788</v>
      </c>
      <c r="M201" s="142" t="s">
        <v>805</v>
      </c>
      <c r="N201" s="142" t="s">
        <v>14</v>
      </c>
      <c r="O201" s="142"/>
      <c r="P201" s="142"/>
      <c r="Q201" s="143">
        <v>1631</v>
      </c>
    </row>
    <row r="202" spans="1:17" x14ac:dyDescent="0.25">
      <c r="A202" s="136">
        <v>5</v>
      </c>
      <c r="B202" s="141" t="s">
        <v>743</v>
      </c>
      <c r="C202" s="137" t="s">
        <v>715</v>
      </c>
      <c r="D202" s="138" t="s">
        <v>716</v>
      </c>
      <c r="E202" s="138" t="s">
        <v>2</v>
      </c>
      <c r="F202" s="138" t="s">
        <v>24</v>
      </c>
      <c r="G202" s="138" t="s">
        <v>3</v>
      </c>
      <c r="H202" s="139">
        <v>4392</v>
      </c>
      <c r="J202" s="136">
        <v>5</v>
      </c>
      <c r="K202" s="141" t="s">
        <v>743</v>
      </c>
      <c r="L202" s="137" t="s">
        <v>744</v>
      </c>
      <c r="M202" s="142" t="s">
        <v>763</v>
      </c>
      <c r="N202" s="142" t="s">
        <v>14</v>
      </c>
      <c r="O202" s="138" t="s">
        <v>7</v>
      </c>
      <c r="P202" s="142" t="s">
        <v>8</v>
      </c>
      <c r="Q202" s="143">
        <v>1590</v>
      </c>
    </row>
    <row r="203" spans="1:17" x14ac:dyDescent="0.25">
      <c r="A203" s="136">
        <v>6</v>
      </c>
      <c r="B203" s="144" t="s">
        <v>743</v>
      </c>
      <c r="C203" s="137" t="s">
        <v>887</v>
      </c>
      <c r="D203" s="142" t="s">
        <v>888</v>
      </c>
      <c r="E203" s="145" t="s">
        <v>2</v>
      </c>
      <c r="F203" s="145" t="s">
        <v>24</v>
      </c>
      <c r="G203" s="145" t="s">
        <v>8</v>
      </c>
      <c r="H203" s="146">
        <v>2830</v>
      </c>
      <c r="J203" s="136">
        <v>6</v>
      </c>
      <c r="K203" s="141" t="s">
        <v>743</v>
      </c>
      <c r="L203" s="137" t="s">
        <v>715</v>
      </c>
      <c r="M203" s="138" t="s">
        <v>722</v>
      </c>
      <c r="N203" s="142" t="s">
        <v>14</v>
      </c>
      <c r="O203" s="138"/>
      <c r="P203" s="138"/>
      <c r="Q203" s="139">
        <v>1110</v>
      </c>
    </row>
    <row r="204" spans="1:17" x14ac:dyDescent="0.25">
      <c r="A204" s="136">
        <v>7</v>
      </c>
      <c r="B204" s="144" t="s">
        <v>743</v>
      </c>
      <c r="C204" s="137" t="s">
        <v>859</v>
      </c>
      <c r="D204" s="145" t="s">
        <v>860</v>
      </c>
      <c r="E204" s="145" t="s">
        <v>2</v>
      </c>
      <c r="F204" s="155" t="s">
        <v>7</v>
      </c>
      <c r="G204" s="145" t="s">
        <v>8</v>
      </c>
      <c r="H204" s="146">
        <v>2180</v>
      </c>
      <c r="J204" s="136">
        <v>7</v>
      </c>
      <c r="K204" s="141" t="s">
        <v>743</v>
      </c>
      <c r="L204" s="137" t="s">
        <v>723</v>
      </c>
      <c r="M204" s="138" t="s">
        <v>738</v>
      </c>
      <c r="N204" s="142" t="s">
        <v>14</v>
      </c>
      <c r="O204" s="138" t="s">
        <v>7</v>
      </c>
      <c r="P204" s="138"/>
      <c r="Q204" s="139">
        <v>1062</v>
      </c>
    </row>
    <row r="205" spans="1:17" x14ac:dyDescent="0.25">
      <c r="A205" s="136">
        <v>8</v>
      </c>
      <c r="B205" s="144" t="s">
        <v>743</v>
      </c>
      <c r="C205" s="137" t="s">
        <v>852</v>
      </c>
      <c r="D205" s="145" t="s">
        <v>853</v>
      </c>
      <c r="E205" s="145" t="s">
        <v>2</v>
      </c>
      <c r="F205" s="145" t="s">
        <v>24</v>
      </c>
      <c r="G205" s="145" t="s">
        <v>3</v>
      </c>
      <c r="H205" s="146">
        <v>1957</v>
      </c>
      <c r="J205" s="136">
        <v>8</v>
      </c>
      <c r="K205" s="141" t="s">
        <v>743</v>
      </c>
      <c r="L205" s="137" t="s">
        <v>705</v>
      </c>
      <c r="M205" s="138" t="s">
        <v>714</v>
      </c>
      <c r="N205" s="142" t="s">
        <v>14</v>
      </c>
      <c r="O205" s="138"/>
      <c r="P205" s="138"/>
      <c r="Q205" s="139">
        <v>875</v>
      </c>
    </row>
    <row r="206" spans="1:17" x14ac:dyDescent="0.25">
      <c r="A206" s="136">
        <v>9</v>
      </c>
      <c r="B206" s="144" t="s">
        <v>743</v>
      </c>
      <c r="C206" s="137" t="s">
        <v>788</v>
      </c>
      <c r="D206" s="142" t="s">
        <v>789</v>
      </c>
      <c r="E206" s="145" t="s">
        <v>2</v>
      </c>
      <c r="F206" s="142" t="s">
        <v>24</v>
      </c>
      <c r="G206" s="142" t="s">
        <v>3</v>
      </c>
      <c r="H206" s="143">
        <v>1866</v>
      </c>
      <c r="J206" s="136">
        <v>9</v>
      </c>
      <c r="K206" s="144" t="s">
        <v>743</v>
      </c>
      <c r="L206" s="137" t="s">
        <v>764</v>
      </c>
      <c r="M206" s="145" t="s">
        <v>775</v>
      </c>
      <c r="N206" s="142" t="s">
        <v>14</v>
      </c>
      <c r="O206" s="145" t="s">
        <v>7</v>
      </c>
      <c r="P206" s="142" t="s">
        <v>543</v>
      </c>
      <c r="Q206" s="146">
        <v>835</v>
      </c>
    </row>
    <row r="207" spans="1:17" x14ac:dyDescent="0.25">
      <c r="A207" s="136">
        <v>10</v>
      </c>
      <c r="B207" s="141" t="s">
        <v>743</v>
      </c>
      <c r="C207" s="137" t="s">
        <v>705</v>
      </c>
      <c r="D207" s="138" t="s">
        <v>706</v>
      </c>
      <c r="E207" s="138" t="s">
        <v>2</v>
      </c>
      <c r="F207" s="154" t="s">
        <v>7</v>
      </c>
      <c r="G207" s="138" t="s">
        <v>102</v>
      </c>
      <c r="H207" s="139">
        <v>1611</v>
      </c>
      <c r="J207" s="136">
        <v>10</v>
      </c>
      <c r="K207" s="141" t="s">
        <v>743</v>
      </c>
      <c r="L207" s="137" t="s">
        <v>715</v>
      </c>
      <c r="M207" s="138" t="s">
        <v>721</v>
      </c>
      <c r="N207" s="142" t="s">
        <v>14</v>
      </c>
      <c r="O207" s="138"/>
      <c r="P207" s="138"/>
      <c r="Q207" s="139">
        <v>827</v>
      </c>
    </row>
    <row r="208" spans="1:17" x14ac:dyDescent="0.25">
      <c r="A208" s="136">
        <v>11</v>
      </c>
      <c r="B208" s="144" t="s">
        <v>743</v>
      </c>
      <c r="C208" s="137" t="s">
        <v>807</v>
      </c>
      <c r="D208" s="145" t="s">
        <v>808</v>
      </c>
      <c r="E208" s="145" t="s">
        <v>2</v>
      </c>
      <c r="F208" s="142" t="s">
        <v>186</v>
      </c>
      <c r="G208" s="145" t="s">
        <v>3</v>
      </c>
      <c r="H208" s="146">
        <v>1595</v>
      </c>
      <c r="J208" s="136">
        <v>11</v>
      </c>
      <c r="K208" s="144" t="s">
        <v>743</v>
      </c>
      <c r="L208" s="137" t="s">
        <v>876</v>
      </c>
      <c r="M208" s="145" t="s">
        <v>885</v>
      </c>
      <c r="N208" s="142" t="s">
        <v>14</v>
      </c>
      <c r="O208" s="145"/>
      <c r="P208" s="145"/>
      <c r="Q208" s="146">
        <v>730</v>
      </c>
    </row>
    <row r="209" spans="1:17" x14ac:dyDescent="0.25">
      <c r="A209" s="136">
        <v>12</v>
      </c>
      <c r="B209" s="144" t="s">
        <v>743</v>
      </c>
      <c r="C209" s="137" t="s">
        <v>829</v>
      </c>
      <c r="D209" s="145" t="s">
        <v>831</v>
      </c>
      <c r="E209" s="145" t="s">
        <v>2</v>
      </c>
      <c r="F209" s="145" t="s">
        <v>24</v>
      </c>
      <c r="G209" s="145" t="s">
        <v>3</v>
      </c>
      <c r="H209" s="146">
        <v>1487</v>
      </c>
      <c r="J209" s="136">
        <v>12</v>
      </c>
      <c r="K209" s="144" t="s">
        <v>743</v>
      </c>
      <c r="L209" s="137" t="s">
        <v>841</v>
      </c>
      <c r="M209" s="143" t="s">
        <v>850</v>
      </c>
      <c r="N209" s="142" t="s">
        <v>14</v>
      </c>
      <c r="O209" s="145"/>
      <c r="P209" s="146"/>
      <c r="Q209" s="146">
        <v>635</v>
      </c>
    </row>
    <row r="210" spans="1:17" x14ac:dyDescent="0.25">
      <c r="A210" s="136">
        <v>13</v>
      </c>
      <c r="B210" s="141" t="s">
        <v>743</v>
      </c>
      <c r="C210" s="137" t="s">
        <v>697</v>
      </c>
      <c r="D210" s="138" t="s">
        <v>698</v>
      </c>
      <c r="E210" s="138" t="s">
        <v>2</v>
      </c>
      <c r="F210" s="154" t="s">
        <v>7</v>
      </c>
      <c r="G210" s="138" t="s">
        <v>8</v>
      </c>
      <c r="H210" s="139">
        <v>1363</v>
      </c>
      <c r="J210" s="136">
        <v>13</v>
      </c>
      <c r="K210" s="144" t="s">
        <v>743</v>
      </c>
      <c r="L210" s="137" t="s">
        <v>866</v>
      </c>
      <c r="M210" s="145" t="s">
        <v>868</v>
      </c>
      <c r="N210" s="142" t="s">
        <v>14</v>
      </c>
      <c r="O210" s="145"/>
      <c r="P210" s="145"/>
      <c r="Q210" s="146">
        <v>628</v>
      </c>
    </row>
    <row r="211" spans="1:17" x14ac:dyDescent="0.25">
      <c r="A211" s="136">
        <v>14</v>
      </c>
      <c r="B211" s="144" t="s">
        <v>743</v>
      </c>
      <c r="C211" s="137" t="s">
        <v>782</v>
      </c>
      <c r="D211" s="145" t="s">
        <v>783</v>
      </c>
      <c r="E211" s="145" t="s">
        <v>2</v>
      </c>
      <c r="F211" s="145" t="s">
        <v>24</v>
      </c>
      <c r="G211" s="145" t="s">
        <v>3</v>
      </c>
      <c r="H211" s="146">
        <v>1347</v>
      </c>
      <c r="J211" s="136">
        <v>14</v>
      </c>
      <c r="K211" s="144" t="s">
        <v>743</v>
      </c>
      <c r="L211" s="137" t="s">
        <v>817</v>
      </c>
      <c r="M211" s="143" t="s">
        <v>827</v>
      </c>
      <c r="N211" s="142" t="s">
        <v>14</v>
      </c>
      <c r="O211" s="146"/>
      <c r="P211" s="146"/>
      <c r="Q211" s="146">
        <v>578</v>
      </c>
    </row>
    <row r="212" spans="1:17" x14ac:dyDescent="0.25">
      <c r="A212" s="136">
        <v>15</v>
      </c>
      <c r="B212" s="144" t="s">
        <v>743</v>
      </c>
      <c r="C212" s="137" t="s">
        <v>841</v>
      </c>
      <c r="D212" s="146" t="s">
        <v>845</v>
      </c>
      <c r="E212" s="145" t="s">
        <v>2</v>
      </c>
      <c r="F212" s="145" t="s">
        <v>7</v>
      </c>
      <c r="G212" s="146" t="s">
        <v>8</v>
      </c>
      <c r="H212" s="146">
        <v>1202</v>
      </c>
      <c r="J212" s="136">
        <v>15</v>
      </c>
      <c r="K212" s="144" t="s">
        <v>743</v>
      </c>
      <c r="L212" s="137" t="s">
        <v>887</v>
      </c>
      <c r="M212" s="142" t="s">
        <v>892</v>
      </c>
      <c r="N212" s="142" t="s">
        <v>14</v>
      </c>
      <c r="O212" s="146"/>
      <c r="P212" s="145"/>
      <c r="Q212" s="146">
        <v>546</v>
      </c>
    </row>
    <row r="213" spans="1:17" x14ac:dyDescent="0.25">
      <c r="A213" s="136">
        <v>16</v>
      </c>
      <c r="B213" s="144" t="s">
        <v>743</v>
      </c>
      <c r="C213" s="137" t="s">
        <v>866</v>
      </c>
      <c r="D213" s="145" t="s">
        <v>867</v>
      </c>
      <c r="E213" s="145" t="s">
        <v>2</v>
      </c>
      <c r="F213" s="145" t="s">
        <v>7</v>
      </c>
      <c r="G213" s="145" t="s">
        <v>8</v>
      </c>
      <c r="H213" s="146">
        <v>1088</v>
      </c>
      <c r="J213" s="136">
        <v>16</v>
      </c>
      <c r="K213" s="141" t="s">
        <v>743</v>
      </c>
      <c r="L213" s="137" t="s">
        <v>685</v>
      </c>
      <c r="M213" s="138" t="s">
        <v>696</v>
      </c>
      <c r="N213" s="142" t="s">
        <v>14</v>
      </c>
      <c r="O213" s="138"/>
      <c r="P213" s="138"/>
      <c r="Q213" s="139">
        <v>475</v>
      </c>
    </row>
    <row r="214" spans="1:17" x14ac:dyDescent="0.25">
      <c r="A214" s="136">
        <v>17</v>
      </c>
      <c r="B214" s="144" t="s">
        <v>743</v>
      </c>
      <c r="C214" s="137" t="s">
        <v>876</v>
      </c>
      <c r="D214" s="145" t="s">
        <v>877</v>
      </c>
      <c r="E214" s="145" t="s">
        <v>2</v>
      </c>
      <c r="F214" s="145" t="s">
        <v>24</v>
      </c>
      <c r="G214" s="145" t="s">
        <v>3</v>
      </c>
      <c r="H214" s="146">
        <v>1040</v>
      </c>
      <c r="J214" s="136">
        <v>17</v>
      </c>
      <c r="K214" s="141" t="s">
        <v>743</v>
      </c>
      <c r="L214" s="137" t="s">
        <v>697</v>
      </c>
      <c r="M214" s="138" t="s">
        <v>701</v>
      </c>
      <c r="N214" s="142" t="s">
        <v>14</v>
      </c>
      <c r="O214" s="138"/>
      <c r="P214" s="138"/>
      <c r="Q214" s="139">
        <v>470</v>
      </c>
    </row>
    <row r="215" spans="1:17" x14ac:dyDescent="0.25">
      <c r="A215" s="136">
        <v>18</v>
      </c>
      <c r="B215" s="144" t="s">
        <v>743</v>
      </c>
      <c r="C215" s="137" t="s">
        <v>817</v>
      </c>
      <c r="D215" s="142" t="s">
        <v>818</v>
      </c>
      <c r="E215" s="145" t="s">
        <v>2</v>
      </c>
      <c r="F215" s="145" t="s">
        <v>24</v>
      </c>
      <c r="G215" s="145" t="s">
        <v>430</v>
      </c>
      <c r="H215" s="146">
        <v>702</v>
      </c>
      <c r="J215" s="136">
        <v>18</v>
      </c>
      <c r="K215" s="141" t="s">
        <v>743</v>
      </c>
      <c r="L215" s="137" t="s">
        <v>685</v>
      </c>
      <c r="M215" s="138" t="s">
        <v>694</v>
      </c>
      <c r="N215" s="142" t="s">
        <v>14</v>
      </c>
      <c r="O215" s="154" t="s">
        <v>7</v>
      </c>
      <c r="P215" s="138"/>
      <c r="Q215" s="139">
        <v>458</v>
      </c>
    </row>
    <row r="216" spans="1:17" x14ac:dyDescent="0.25">
      <c r="J216" s="136">
        <v>19</v>
      </c>
      <c r="K216" s="141" t="s">
        <v>743</v>
      </c>
      <c r="L216" s="137" t="s">
        <v>744</v>
      </c>
      <c r="M216" s="142" t="s">
        <v>760</v>
      </c>
      <c r="N216" s="142" t="s">
        <v>14</v>
      </c>
      <c r="O216" s="138" t="s">
        <v>7</v>
      </c>
      <c r="P216" s="142"/>
      <c r="Q216" s="143">
        <v>422</v>
      </c>
    </row>
    <row r="217" spans="1:17" x14ac:dyDescent="0.25">
      <c r="J217" s="136">
        <v>20</v>
      </c>
      <c r="K217" s="144" t="s">
        <v>743</v>
      </c>
      <c r="L217" s="137" t="s">
        <v>764</v>
      </c>
      <c r="M217" s="145" t="s">
        <v>777</v>
      </c>
      <c r="N217" s="142" t="s">
        <v>14</v>
      </c>
      <c r="O217" s="145" t="s">
        <v>7</v>
      </c>
      <c r="P217" s="145"/>
      <c r="Q217" s="146">
        <v>400</v>
      </c>
    </row>
    <row r="218" spans="1:17" ht="16.5" customHeight="1" x14ac:dyDescent="0.25">
      <c r="A218" s="1094" t="s">
        <v>742</v>
      </c>
      <c r="B218" s="1095"/>
      <c r="C218" s="1095"/>
      <c r="D218" s="1095"/>
      <c r="E218" s="1095"/>
      <c r="F218" s="1095"/>
      <c r="G218" s="1095"/>
      <c r="H218" s="1096"/>
      <c r="J218" s="136">
        <v>21</v>
      </c>
      <c r="K218" s="144" t="s">
        <v>743</v>
      </c>
      <c r="L218" s="137" t="s">
        <v>841</v>
      </c>
      <c r="M218" s="143" t="s">
        <v>848</v>
      </c>
      <c r="N218" s="142" t="s">
        <v>14</v>
      </c>
      <c r="O218" s="145"/>
      <c r="P218" s="146"/>
      <c r="Q218" s="146">
        <v>390</v>
      </c>
    </row>
    <row r="219" spans="1:17" ht="15.75" x14ac:dyDescent="0.25">
      <c r="A219" s="1097" t="s">
        <v>106</v>
      </c>
      <c r="B219" s="1098"/>
      <c r="C219" s="1098"/>
      <c r="D219" s="1098"/>
      <c r="E219" s="1098"/>
      <c r="F219" s="1098"/>
      <c r="G219" s="1098"/>
      <c r="H219" s="1099"/>
      <c r="J219" s="136">
        <v>22</v>
      </c>
      <c r="K219" s="141" t="s">
        <v>743</v>
      </c>
      <c r="L219" s="137" t="s">
        <v>723</v>
      </c>
      <c r="M219" s="138" t="s">
        <v>740</v>
      </c>
      <c r="N219" s="142" t="s">
        <v>14</v>
      </c>
      <c r="O219" s="138" t="s">
        <v>7</v>
      </c>
      <c r="P219" s="138"/>
      <c r="Q219" s="139">
        <v>377</v>
      </c>
    </row>
    <row r="220" spans="1:17" x14ac:dyDescent="0.25">
      <c r="A220" s="156"/>
      <c r="B220" s="156" t="s">
        <v>25</v>
      </c>
      <c r="C220" s="157" t="s">
        <v>18</v>
      </c>
      <c r="D220" s="156" t="s">
        <v>19</v>
      </c>
      <c r="E220" s="156" t="s">
        <v>20</v>
      </c>
      <c r="F220" s="156" t="s">
        <v>22</v>
      </c>
      <c r="G220" s="156" t="s">
        <v>21</v>
      </c>
      <c r="H220" s="156" t="s">
        <v>23</v>
      </c>
      <c r="J220" s="136">
        <v>23</v>
      </c>
      <c r="K220" s="141" t="s">
        <v>743</v>
      </c>
      <c r="L220" s="137" t="s">
        <v>685</v>
      </c>
      <c r="M220" s="138" t="s">
        <v>695</v>
      </c>
      <c r="N220" s="142" t="s">
        <v>14</v>
      </c>
      <c r="O220" s="138"/>
      <c r="P220" s="138"/>
      <c r="Q220" s="139">
        <v>338</v>
      </c>
    </row>
    <row r="221" spans="1:17" x14ac:dyDescent="0.25">
      <c r="A221" s="136">
        <v>1</v>
      </c>
      <c r="B221" s="141" t="s">
        <v>743</v>
      </c>
      <c r="C221" s="137" t="s">
        <v>723</v>
      </c>
      <c r="D221" s="138" t="s">
        <v>725</v>
      </c>
      <c r="E221" s="138" t="s">
        <v>3</v>
      </c>
      <c r="F221" s="153" t="s">
        <v>24</v>
      </c>
      <c r="G221" s="138" t="s">
        <v>741</v>
      </c>
      <c r="H221" s="139">
        <v>6302</v>
      </c>
      <c r="J221" s="136">
        <v>24</v>
      </c>
      <c r="K221" s="144" t="s">
        <v>743</v>
      </c>
      <c r="L221" s="137" t="s">
        <v>788</v>
      </c>
      <c r="M221" s="142" t="s">
        <v>806</v>
      </c>
      <c r="N221" s="142" t="s">
        <v>14</v>
      </c>
      <c r="O221" s="142"/>
      <c r="P221" s="142"/>
      <c r="Q221" s="143">
        <v>330</v>
      </c>
    </row>
    <row r="222" spans="1:17" x14ac:dyDescent="0.25">
      <c r="A222" s="136">
        <v>2</v>
      </c>
      <c r="B222" s="141" t="s">
        <v>743</v>
      </c>
      <c r="C222" s="137" t="s">
        <v>744</v>
      </c>
      <c r="D222" s="142" t="s">
        <v>749</v>
      </c>
      <c r="E222" s="142" t="s">
        <v>3</v>
      </c>
      <c r="F222" s="153" t="s">
        <v>186</v>
      </c>
      <c r="G222" s="142" t="s">
        <v>3</v>
      </c>
      <c r="H222" s="143">
        <v>5277</v>
      </c>
      <c r="J222" s="136">
        <v>25</v>
      </c>
      <c r="K222" s="144" t="s">
        <v>743</v>
      </c>
      <c r="L222" s="137" t="s">
        <v>788</v>
      </c>
      <c r="M222" s="142" t="s">
        <v>794</v>
      </c>
      <c r="N222" s="142" t="s">
        <v>14</v>
      </c>
      <c r="O222" s="142" t="s">
        <v>24</v>
      </c>
      <c r="P222" s="142"/>
      <c r="Q222" s="143">
        <v>327</v>
      </c>
    </row>
    <row r="223" spans="1:17" x14ac:dyDescent="0.25">
      <c r="A223" s="136">
        <v>3</v>
      </c>
      <c r="B223" s="141" t="s">
        <v>743</v>
      </c>
      <c r="C223" s="137" t="s">
        <v>697</v>
      </c>
      <c r="D223" s="138" t="s">
        <v>699</v>
      </c>
      <c r="E223" s="138" t="s">
        <v>3</v>
      </c>
      <c r="F223" s="153" t="s">
        <v>24</v>
      </c>
      <c r="G223" s="138" t="s">
        <v>3</v>
      </c>
      <c r="H223" s="139">
        <v>3570</v>
      </c>
      <c r="J223" s="136">
        <v>26</v>
      </c>
      <c r="K223" s="141" t="s">
        <v>743</v>
      </c>
      <c r="L223" s="137" t="s">
        <v>744</v>
      </c>
      <c r="M223" s="142" t="s">
        <v>761</v>
      </c>
      <c r="N223" s="142" t="s">
        <v>14</v>
      </c>
      <c r="O223" s="138" t="s">
        <v>7</v>
      </c>
      <c r="P223" s="142"/>
      <c r="Q223" s="143">
        <v>325</v>
      </c>
    </row>
    <row r="224" spans="1:17" x14ac:dyDescent="0.25">
      <c r="A224" s="136">
        <v>4</v>
      </c>
      <c r="B224" s="141" t="s">
        <v>743</v>
      </c>
      <c r="C224" s="137" t="s">
        <v>744</v>
      </c>
      <c r="D224" s="142" t="s">
        <v>750</v>
      </c>
      <c r="E224" s="142" t="s">
        <v>3</v>
      </c>
      <c r="F224" s="138" t="s">
        <v>186</v>
      </c>
      <c r="G224" s="142" t="s">
        <v>3</v>
      </c>
      <c r="H224" s="143">
        <v>3396</v>
      </c>
      <c r="J224" s="136">
        <v>27</v>
      </c>
      <c r="K224" s="141" t="s">
        <v>743</v>
      </c>
      <c r="L224" s="137" t="s">
        <v>697</v>
      </c>
      <c r="M224" s="138" t="s">
        <v>703</v>
      </c>
      <c r="N224" s="142" t="s">
        <v>14</v>
      </c>
      <c r="O224" s="138"/>
      <c r="P224" s="138"/>
      <c r="Q224" s="139">
        <v>310</v>
      </c>
    </row>
    <row r="225" spans="1:17" x14ac:dyDescent="0.25">
      <c r="A225" s="136">
        <v>5</v>
      </c>
      <c r="B225" s="141" t="s">
        <v>743</v>
      </c>
      <c r="C225" s="137" t="s">
        <v>715</v>
      </c>
      <c r="D225" s="138" t="s">
        <v>717</v>
      </c>
      <c r="E225" s="138" t="s">
        <v>3</v>
      </c>
      <c r="F225" s="138" t="s">
        <v>24</v>
      </c>
      <c r="G225" s="138" t="s">
        <v>3</v>
      </c>
      <c r="H225" s="139">
        <v>2717</v>
      </c>
      <c r="J225" s="136">
        <v>28</v>
      </c>
      <c r="K225" s="141" t="s">
        <v>743</v>
      </c>
      <c r="L225" s="137" t="s">
        <v>723</v>
      </c>
      <c r="M225" s="138" t="s">
        <v>737</v>
      </c>
      <c r="N225" s="142" t="s">
        <v>14</v>
      </c>
      <c r="O225" s="138"/>
      <c r="P225" s="138"/>
      <c r="Q225" s="139">
        <v>272</v>
      </c>
    </row>
    <row r="226" spans="1:17" x14ac:dyDescent="0.25">
      <c r="A226" s="136">
        <v>6</v>
      </c>
      <c r="B226" s="141" t="s">
        <v>743</v>
      </c>
      <c r="C226" s="137" t="s">
        <v>744</v>
      </c>
      <c r="D226" s="142" t="s">
        <v>748</v>
      </c>
      <c r="E226" s="142" t="s">
        <v>3</v>
      </c>
      <c r="F226" s="153" t="s">
        <v>186</v>
      </c>
      <c r="G226" s="142" t="s">
        <v>3</v>
      </c>
      <c r="H226" s="143">
        <v>2612</v>
      </c>
      <c r="J226" s="136">
        <v>29</v>
      </c>
      <c r="K226" s="144" t="s">
        <v>743</v>
      </c>
      <c r="L226" s="137" t="s">
        <v>841</v>
      </c>
      <c r="M226" s="143" t="s">
        <v>851</v>
      </c>
      <c r="N226" s="142" t="s">
        <v>14</v>
      </c>
      <c r="O226" s="145"/>
      <c r="P226" s="146"/>
      <c r="Q226" s="146">
        <v>270</v>
      </c>
    </row>
    <row r="227" spans="1:17" x14ac:dyDescent="0.25">
      <c r="A227" s="136">
        <v>7</v>
      </c>
      <c r="B227" s="141" t="s">
        <v>743</v>
      </c>
      <c r="C227" s="137" t="s">
        <v>744</v>
      </c>
      <c r="D227" s="142" t="s">
        <v>751</v>
      </c>
      <c r="E227" s="142" t="s">
        <v>3</v>
      </c>
      <c r="F227" s="153" t="s">
        <v>186</v>
      </c>
      <c r="G227" s="142" t="s">
        <v>3</v>
      </c>
      <c r="H227" s="143">
        <v>2395</v>
      </c>
      <c r="J227" s="136">
        <v>30</v>
      </c>
      <c r="K227" s="144" t="s">
        <v>743</v>
      </c>
      <c r="L227" s="137" t="s">
        <v>866</v>
      </c>
      <c r="M227" s="145" t="s">
        <v>869</v>
      </c>
      <c r="N227" s="145" t="s">
        <v>77</v>
      </c>
      <c r="O227" s="145"/>
      <c r="P227" s="145"/>
      <c r="Q227" s="146">
        <v>243</v>
      </c>
    </row>
    <row r="228" spans="1:17" x14ac:dyDescent="0.25">
      <c r="A228" s="136">
        <v>8</v>
      </c>
      <c r="B228" s="141" t="s">
        <v>743</v>
      </c>
      <c r="C228" s="137" t="s">
        <v>744</v>
      </c>
      <c r="D228" s="142" t="s">
        <v>747</v>
      </c>
      <c r="E228" s="142" t="s">
        <v>3</v>
      </c>
      <c r="F228" s="153" t="s">
        <v>186</v>
      </c>
      <c r="G228" s="142" t="s">
        <v>3</v>
      </c>
      <c r="H228" s="143">
        <v>2035</v>
      </c>
      <c r="J228" s="136">
        <v>31</v>
      </c>
      <c r="K228" s="144" t="s">
        <v>743</v>
      </c>
      <c r="L228" s="137" t="s">
        <v>764</v>
      </c>
      <c r="M228" s="145" t="s">
        <v>781</v>
      </c>
      <c r="N228" s="145" t="s">
        <v>14</v>
      </c>
      <c r="O228" s="145" t="s">
        <v>24</v>
      </c>
      <c r="P228" s="145"/>
      <c r="Q228" s="146">
        <v>240</v>
      </c>
    </row>
    <row r="229" spans="1:17" x14ac:dyDescent="0.25">
      <c r="A229" s="136">
        <v>9</v>
      </c>
      <c r="B229" s="141" t="s">
        <v>743</v>
      </c>
      <c r="C229" s="137" t="s">
        <v>744</v>
      </c>
      <c r="D229" s="142" t="s">
        <v>752</v>
      </c>
      <c r="E229" s="142" t="s">
        <v>3</v>
      </c>
      <c r="F229" s="153" t="s">
        <v>186</v>
      </c>
      <c r="G229" s="142" t="s">
        <v>3</v>
      </c>
      <c r="H229" s="143">
        <v>1655</v>
      </c>
      <c r="J229" s="136">
        <v>32</v>
      </c>
      <c r="K229" s="144" t="s">
        <v>743</v>
      </c>
      <c r="L229" s="137" t="s">
        <v>788</v>
      </c>
      <c r="M229" s="142" t="s">
        <v>803</v>
      </c>
      <c r="N229" s="142" t="s">
        <v>14</v>
      </c>
      <c r="O229" s="142"/>
      <c r="P229" s="142"/>
      <c r="Q229" s="143">
        <v>240</v>
      </c>
    </row>
    <row r="230" spans="1:17" x14ac:dyDescent="0.25">
      <c r="A230" s="136">
        <v>10</v>
      </c>
      <c r="B230" s="144" t="s">
        <v>743</v>
      </c>
      <c r="C230" s="137" t="s">
        <v>788</v>
      </c>
      <c r="D230" s="142" t="s">
        <v>793</v>
      </c>
      <c r="E230" s="142" t="s">
        <v>3</v>
      </c>
      <c r="F230" s="142" t="s">
        <v>186</v>
      </c>
      <c r="G230" s="142" t="s">
        <v>8</v>
      </c>
      <c r="H230" s="143">
        <v>1507</v>
      </c>
      <c r="J230" s="136">
        <v>33</v>
      </c>
      <c r="K230" s="141" t="s">
        <v>743</v>
      </c>
      <c r="L230" s="137" t="s">
        <v>723</v>
      </c>
      <c r="M230" s="138" t="s">
        <v>739</v>
      </c>
      <c r="N230" s="138" t="s">
        <v>14</v>
      </c>
      <c r="O230" s="138" t="s">
        <v>7</v>
      </c>
      <c r="P230" s="138"/>
      <c r="Q230" s="139">
        <v>232</v>
      </c>
    </row>
    <row r="231" spans="1:17" x14ac:dyDescent="0.25">
      <c r="A231" s="136">
        <v>11</v>
      </c>
      <c r="B231" s="144" t="s">
        <v>743</v>
      </c>
      <c r="C231" s="137" t="s">
        <v>807</v>
      </c>
      <c r="D231" s="145" t="s">
        <v>809</v>
      </c>
      <c r="E231" s="145" t="s">
        <v>3</v>
      </c>
      <c r="F231" s="142" t="s">
        <v>186</v>
      </c>
      <c r="G231" s="145" t="s">
        <v>3</v>
      </c>
      <c r="H231" s="146">
        <v>1435</v>
      </c>
      <c r="J231" s="136">
        <v>34</v>
      </c>
      <c r="K231" s="144" t="s">
        <v>743</v>
      </c>
      <c r="L231" s="137" t="s">
        <v>807</v>
      </c>
      <c r="M231" s="145" t="s">
        <v>812</v>
      </c>
      <c r="N231" s="145" t="s">
        <v>14</v>
      </c>
      <c r="O231" s="145"/>
      <c r="P231" s="145"/>
      <c r="Q231" s="146">
        <v>215</v>
      </c>
    </row>
    <row r="232" spans="1:17" x14ac:dyDescent="0.25">
      <c r="A232" s="136">
        <v>12</v>
      </c>
      <c r="B232" s="144" t="s">
        <v>743</v>
      </c>
      <c r="C232" s="137" t="s">
        <v>852</v>
      </c>
      <c r="D232" s="145" t="s">
        <v>854</v>
      </c>
      <c r="E232" s="145" t="s">
        <v>3</v>
      </c>
      <c r="F232" s="145" t="s">
        <v>24</v>
      </c>
      <c r="G232" s="145" t="s">
        <v>3</v>
      </c>
      <c r="H232" s="146">
        <v>1172</v>
      </c>
      <c r="J232" s="136">
        <v>35</v>
      </c>
      <c r="K232" s="144" t="s">
        <v>743</v>
      </c>
      <c r="L232" s="137" t="s">
        <v>876</v>
      </c>
      <c r="M232" s="145" t="s">
        <v>883</v>
      </c>
      <c r="N232" s="145" t="s">
        <v>14</v>
      </c>
      <c r="O232" s="145"/>
      <c r="P232" s="145"/>
      <c r="Q232" s="146">
        <v>205</v>
      </c>
    </row>
    <row r="233" spans="1:17" x14ac:dyDescent="0.25">
      <c r="A233" s="136">
        <v>13</v>
      </c>
      <c r="B233" s="144" t="s">
        <v>743</v>
      </c>
      <c r="C233" s="137" t="s">
        <v>876</v>
      </c>
      <c r="D233" s="145" t="s">
        <v>878</v>
      </c>
      <c r="E233" s="145" t="s">
        <v>3</v>
      </c>
      <c r="F233" s="145" t="s">
        <v>24</v>
      </c>
      <c r="G233" s="145" t="s">
        <v>3</v>
      </c>
      <c r="H233" s="146">
        <v>1155</v>
      </c>
      <c r="J233" s="136">
        <v>36</v>
      </c>
      <c r="K233" s="144" t="s">
        <v>743</v>
      </c>
      <c r="L233" s="137" t="s">
        <v>817</v>
      </c>
      <c r="M233" s="143" t="s">
        <v>828</v>
      </c>
      <c r="N233" s="146" t="s">
        <v>14</v>
      </c>
      <c r="O233" s="146"/>
      <c r="P233" s="146"/>
      <c r="Q233" s="146">
        <v>193</v>
      </c>
    </row>
    <row r="234" spans="1:17" x14ac:dyDescent="0.25">
      <c r="A234" s="136">
        <v>14</v>
      </c>
      <c r="B234" s="141" t="s">
        <v>743</v>
      </c>
      <c r="C234" s="137" t="s">
        <v>744</v>
      </c>
      <c r="D234" s="142" t="s">
        <v>746</v>
      </c>
      <c r="E234" s="142" t="s">
        <v>3</v>
      </c>
      <c r="F234" s="138" t="s">
        <v>186</v>
      </c>
      <c r="G234" s="142" t="s">
        <v>3</v>
      </c>
      <c r="H234" s="143">
        <v>1119</v>
      </c>
      <c r="J234" s="136">
        <v>37</v>
      </c>
      <c r="K234" s="144" t="s">
        <v>743</v>
      </c>
      <c r="L234" s="137" t="s">
        <v>807</v>
      </c>
      <c r="M234" s="145" t="s">
        <v>813</v>
      </c>
      <c r="N234" s="145" t="s">
        <v>14</v>
      </c>
      <c r="O234" s="142" t="s">
        <v>7</v>
      </c>
      <c r="P234" s="145"/>
      <c r="Q234" s="146">
        <v>180</v>
      </c>
    </row>
    <row r="235" spans="1:17" x14ac:dyDescent="0.25">
      <c r="A235" s="136">
        <v>15</v>
      </c>
      <c r="B235" s="144" t="s">
        <v>743</v>
      </c>
      <c r="C235" s="137" t="s">
        <v>829</v>
      </c>
      <c r="D235" s="145" t="s">
        <v>830</v>
      </c>
      <c r="E235" s="145" t="s">
        <v>3</v>
      </c>
      <c r="F235" s="145" t="s">
        <v>24</v>
      </c>
      <c r="G235" s="145" t="s">
        <v>3</v>
      </c>
      <c r="H235" s="146">
        <v>1078</v>
      </c>
      <c r="J235" s="136">
        <v>38</v>
      </c>
      <c r="K235" s="141" t="s">
        <v>743</v>
      </c>
      <c r="L235" s="137" t="s">
        <v>697</v>
      </c>
      <c r="M235" s="138" t="s">
        <v>704</v>
      </c>
      <c r="N235" s="138" t="s">
        <v>14</v>
      </c>
      <c r="O235" s="138"/>
      <c r="P235" s="138"/>
      <c r="Q235" s="139">
        <v>135</v>
      </c>
    </row>
    <row r="236" spans="1:17" x14ac:dyDescent="0.25">
      <c r="A236" s="136">
        <v>16</v>
      </c>
      <c r="B236" s="144" t="s">
        <v>743</v>
      </c>
      <c r="C236" s="137" t="s">
        <v>788</v>
      </c>
      <c r="D236" s="142" t="s">
        <v>790</v>
      </c>
      <c r="E236" s="142" t="s">
        <v>3</v>
      </c>
      <c r="F236" s="142" t="s">
        <v>186</v>
      </c>
      <c r="G236" s="142" t="s">
        <v>3</v>
      </c>
      <c r="H236" s="143">
        <v>1026</v>
      </c>
      <c r="J236" s="136">
        <v>39</v>
      </c>
      <c r="K236" s="144" t="s">
        <v>743</v>
      </c>
      <c r="L236" s="137" t="s">
        <v>782</v>
      </c>
      <c r="M236" s="145" t="s">
        <v>787</v>
      </c>
      <c r="N236" s="145" t="s">
        <v>14</v>
      </c>
      <c r="O236" s="145"/>
      <c r="P236" s="145"/>
      <c r="Q236" s="146">
        <v>132</v>
      </c>
    </row>
    <row r="237" spans="1:17" x14ac:dyDescent="0.25">
      <c r="A237" s="136">
        <v>17</v>
      </c>
      <c r="B237" s="144" t="s">
        <v>743</v>
      </c>
      <c r="C237" s="137" t="s">
        <v>788</v>
      </c>
      <c r="D237" s="142" t="s">
        <v>791</v>
      </c>
      <c r="E237" s="142" t="s">
        <v>3</v>
      </c>
      <c r="F237" s="142" t="s">
        <v>186</v>
      </c>
      <c r="G237" s="142" t="s">
        <v>8</v>
      </c>
      <c r="H237" s="143">
        <v>861</v>
      </c>
      <c r="J237" s="136">
        <v>40</v>
      </c>
      <c r="K237" s="141" t="s">
        <v>743</v>
      </c>
      <c r="L237" s="137" t="s">
        <v>697</v>
      </c>
      <c r="M237" s="138" t="s">
        <v>702</v>
      </c>
      <c r="N237" s="138" t="s">
        <v>14</v>
      </c>
      <c r="O237" s="138"/>
      <c r="P237" s="138"/>
      <c r="Q237" s="139">
        <v>130</v>
      </c>
    </row>
    <row r="238" spans="1:17" x14ac:dyDescent="0.25">
      <c r="A238" s="136">
        <v>18</v>
      </c>
      <c r="B238" s="144" t="s">
        <v>743</v>
      </c>
      <c r="C238" s="137" t="s">
        <v>764</v>
      </c>
      <c r="D238" s="145" t="s">
        <v>778</v>
      </c>
      <c r="E238" s="145" t="s">
        <v>3</v>
      </c>
      <c r="F238" s="145" t="s">
        <v>24</v>
      </c>
      <c r="G238" s="145" t="s">
        <v>3</v>
      </c>
      <c r="H238" s="146">
        <v>835</v>
      </c>
      <c r="J238" s="136">
        <v>41</v>
      </c>
      <c r="K238" s="144" t="s">
        <v>743</v>
      </c>
      <c r="L238" s="137" t="s">
        <v>807</v>
      </c>
      <c r="M238" s="145" t="s">
        <v>814</v>
      </c>
      <c r="N238" s="145" t="s">
        <v>14</v>
      </c>
      <c r="O238" s="145"/>
      <c r="P238" s="145"/>
      <c r="Q238" s="146">
        <v>125</v>
      </c>
    </row>
    <row r="239" spans="1:17" x14ac:dyDescent="0.25">
      <c r="A239" s="136">
        <v>19</v>
      </c>
      <c r="B239" s="144" t="s">
        <v>743</v>
      </c>
      <c r="C239" s="137" t="s">
        <v>764</v>
      </c>
      <c r="D239" s="145" t="s">
        <v>766</v>
      </c>
      <c r="E239" s="145" t="s">
        <v>3</v>
      </c>
      <c r="F239" s="145" t="s">
        <v>24</v>
      </c>
      <c r="G239" s="145" t="s">
        <v>741</v>
      </c>
      <c r="H239" s="146">
        <v>460</v>
      </c>
      <c r="J239" s="136">
        <v>42</v>
      </c>
      <c r="K239" s="144" t="s">
        <v>743</v>
      </c>
      <c r="L239" s="137" t="s">
        <v>876</v>
      </c>
      <c r="M239" s="145" t="s">
        <v>886</v>
      </c>
      <c r="N239" s="145" t="s">
        <v>14</v>
      </c>
      <c r="O239" s="145"/>
      <c r="P239" s="145"/>
      <c r="Q239" s="146">
        <v>80</v>
      </c>
    </row>
    <row r="240" spans="1:17" x14ac:dyDescent="0.25">
      <c r="A240" s="136">
        <v>20</v>
      </c>
      <c r="B240" s="144" t="s">
        <v>743</v>
      </c>
      <c r="C240" s="137" t="s">
        <v>841</v>
      </c>
      <c r="D240" s="148" t="s">
        <v>842</v>
      </c>
      <c r="E240" s="146" t="s">
        <v>3</v>
      </c>
      <c r="F240" s="145" t="s">
        <v>24</v>
      </c>
      <c r="G240" s="146" t="s">
        <v>8</v>
      </c>
      <c r="H240" s="146">
        <v>400</v>
      </c>
      <c r="J240" s="136">
        <v>43</v>
      </c>
      <c r="K240" s="144" t="s">
        <v>743</v>
      </c>
      <c r="L240" s="137" t="s">
        <v>807</v>
      </c>
      <c r="M240" s="145" t="s">
        <v>816</v>
      </c>
      <c r="N240" s="145" t="s">
        <v>14</v>
      </c>
      <c r="O240" s="145"/>
      <c r="P240" s="145"/>
      <c r="Q240" s="146">
        <v>60</v>
      </c>
    </row>
    <row r="241" spans="1:17" x14ac:dyDescent="0.25">
      <c r="A241" s="136">
        <v>21</v>
      </c>
      <c r="B241" s="144" t="s">
        <v>743</v>
      </c>
      <c r="C241" s="137" t="s">
        <v>829</v>
      </c>
      <c r="D241" s="145" t="s">
        <v>832</v>
      </c>
      <c r="E241" s="145" t="s">
        <v>3</v>
      </c>
      <c r="F241" s="145" t="s">
        <v>24</v>
      </c>
      <c r="G241" s="145" t="s">
        <v>3</v>
      </c>
      <c r="H241" s="146">
        <v>3971</v>
      </c>
      <c r="J241" s="136">
        <v>44</v>
      </c>
      <c r="K241" s="144" t="s">
        <v>743</v>
      </c>
      <c r="L241" s="137" t="s">
        <v>887</v>
      </c>
      <c r="M241" s="142" t="s">
        <v>893</v>
      </c>
      <c r="N241" s="145" t="s">
        <v>14</v>
      </c>
      <c r="O241" s="146"/>
      <c r="P241" s="145"/>
      <c r="Q241" s="146">
        <v>60</v>
      </c>
    </row>
    <row r="242" spans="1:17" x14ac:dyDescent="0.25">
      <c r="A242" s="136">
        <v>22</v>
      </c>
      <c r="B242" s="144" t="s">
        <v>743</v>
      </c>
      <c r="C242" s="137" t="s">
        <v>764</v>
      </c>
      <c r="D242" s="145" t="s">
        <v>780</v>
      </c>
      <c r="E242" s="145" t="s">
        <v>3</v>
      </c>
      <c r="F242" s="145" t="s">
        <v>24</v>
      </c>
      <c r="G242" s="145" t="s">
        <v>3</v>
      </c>
      <c r="H242" s="146">
        <v>300</v>
      </c>
      <c r="J242" s="136">
        <v>45</v>
      </c>
      <c r="K242" s="144" t="s">
        <v>743</v>
      </c>
      <c r="L242" s="137" t="s">
        <v>829</v>
      </c>
      <c r="M242" s="145" t="s">
        <v>837</v>
      </c>
      <c r="N242" s="145" t="s">
        <v>14</v>
      </c>
      <c r="O242" s="145"/>
      <c r="P242" s="145"/>
      <c r="Q242" s="146">
        <v>57</v>
      </c>
    </row>
    <row r="243" spans="1:17" x14ac:dyDescent="0.25">
      <c r="A243" s="136">
        <v>23</v>
      </c>
      <c r="B243" s="144" t="s">
        <v>743</v>
      </c>
      <c r="C243" s="137" t="s">
        <v>788</v>
      </c>
      <c r="D243" s="142" t="s">
        <v>792</v>
      </c>
      <c r="E243" s="142" t="s">
        <v>3</v>
      </c>
      <c r="F243" s="142" t="s">
        <v>24</v>
      </c>
      <c r="G243" s="142" t="s">
        <v>3</v>
      </c>
      <c r="H243" s="143">
        <v>250</v>
      </c>
      <c r="J243" s="136">
        <v>46</v>
      </c>
      <c r="K243" s="144" t="s">
        <v>743</v>
      </c>
      <c r="L243" s="137" t="s">
        <v>876</v>
      </c>
      <c r="M243" s="145" t="s">
        <v>884</v>
      </c>
      <c r="N243" s="145" t="s">
        <v>14</v>
      </c>
      <c r="O243" s="145"/>
      <c r="P243" s="145"/>
      <c r="Q243" s="146">
        <v>40</v>
      </c>
    </row>
    <row r="244" spans="1:17" x14ac:dyDescent="0.25">
      <c r="A244" s="136">
        <v>24</v>
      </c>
      <c r="B244" s="144" t="s">
        <v>743</v>
      </c>
      <c r="C244" s="137" t="s">
        <v>841</v>
      </c>
      <c r="D244" s="143" t="s">
        <v>818</v>
      </c>
      <c r="E244" s="146" t="s">
        <v>3</v>
      </c>
      <c r="F244" s="145" t="s">
        <v>24</v>
      </c>
      <c r="G244" s="146" t="s">
        <v>8</v>
      </c>
      <c r="H244" s="146">
        <v>230</v>
      </c>
      <c r="J244" s="136">
        <v>47</v>
      </c>
      <c r="K244" s="144" t="s">
        <v>743</v>
      </c>
      <c r="L244" s="137" t="s">
        <v>817</v>
      </c>
      <c r="M244" s="143" t="s">
        <v>825</v>
      </c>
      <c r="N244" s="146" t="s">
        <v>14</v>
      </c>
      <c r="O244" s="146"/>
      <c r="P244" s="146"/>
      <c r="Q244" s="146">
        <v>31</v>
      </c>
    </row>
    <row r="245" spans="1:17" x14ac:dyDescent="0.25">
      <c r="A245" s="136">
        <v>25</v>
      </c>
      <c r="B245" s="144" t="s">
        <v>743</v>
      </c>
      <c r="C245" s="137" t="s">
        <v>807</v>
      </c>
      <c r="D245" s="145" t="s">
        <v>810</v>
      </c>
      <c r="E245" s="145" t="s">
        <v>3</v>
      </c>
      <c r="F245" s="142" t="s">
        <v>186</v>
      </c>
      <c r="G245" s="145" t="s">
        <v>3</v>
      </c>
      <c r="H245" s="146">
        <v>120</v>
      </c>
      <c r="J245" s="136">
        <v>48</v>
      </c>
      <c r="K245" s="144" t="s">
        <v>743</v>
      </c>
      <c r="L245" s="137" t="s">
        <v>859</v>
      </c>
      <c r="M245" s="145" t="s">
        <v>865</v>
      </c>
      <c r="N245" s="145" t="s">
        <v>14</v>
      </c>
      <c r="O245" s="145"/>
      <c r="P245" s="145"/>
      <c r="Q245" s="146">
        <v>5</v>
      </c>
    </row>
    <row r="246" spans="1:17" x14ac:dyDescent="0.25">
      <c r="A246" s="136">
        <v>26</v>
      </c>
      <c r="B246" s="144" t="s">
        <v>743</v>
      </c>
      <c r="C246" s="137" t="s">
        <v>876</v>
      </c>
      <c r="D246" s="145" t="s">
        <v>879</v>
      </c>
      <c r="E246" s="145" t="s">
        <v>3</v>
      </c>
      <c r="F246" s="145" t="s">
        <v>24</v>
      </c>
      <c r="G246" s="145" t="s">
        <v>3</v>
      </c>
      <c r="H246" s="146">
        <v>110</v>
      </c>
      <c r="J246" s="136">
        <v>49</v>
      </c>
      <c r="K246" s="144" t="s">
        <v>743</v>
      </c>
      <c r="L246" s="137" t="s">
        <v>829</v>
      </c>
      <c r="M246" s="145" t="s">
        <v>839</v>
      </c>
      <c r="N246" s="145" t="s">
        <v>14</v>
      </c>
      <c r="O246" s="145"/>
      <c r="P246" s="145"/>
      <c r="Q246" s="146">
        <v>2</v>
      </c>
    </row>
    <row r="247" spans="1:17" x14ac:dyDescent="0.25">
      <c r="A247" s="136">
        <v>27</v>
      </c>
      <c r="B247" s="144" t="s">
        <v>743</v>
      </c>
      <c r="C247" s="137" t="s">
        <v>807</v>
      </c>
      <c r="D247" s="145" t="s">
        <v>811</v>
      </c>
      <c r="E247" s="145" t="s">
        <v>3</v>
      </c>
      <c r="F247" s="142" t="s">
        <v>186</v>
      </c>
      <c r="G247" s="145" t="s">
        <v>3</v>
      </c>
      <c r="H247" s="146">
        <v>90</v>
      </c>
      <c r="J247" s="136">
        <v>50</v>
      </c>
      <c r="K247" s="144" t="s">
        <v>743</v>
      </c>
      <c r="L247" s="137" t="s">
        <v>829</v>
      </c>
      <c r="M247" s="145" t="s">
        <v>840</v>
      </c>
      <c r="N247" s="145" t="s">
        <v>14</v>
      </c>
      <c r="O247" s="145"/>
      <c r="P247" s="145"/>
      <c r="Q247" s="146">
        <v>2</v>
      </c>
    </row>
    <row r="248" spans="1:17" x14ac:dyDescent="0.25">
      <c r="A248" s="136">
        <v>28</v>
      </c>
      <c r="B248" s="144" t="s">
        <v>743</v>
      </c>
      <c r="C248" s="137" t="s">
        <v>859</v>
      </c>
      <c r="D248" s="145" t="s">
        <v>863</v>
      </c>
      <c r="E248" s="145" t="s">
        <v>3</v>
      </c>
      <c r="F248" s="145" t="s">
        <v>24</v>
      </c>
      <c r="G248" s="145" t="s">
        <v>3</v>
      </c>
      <c r="H248" s="146">
        <v>90</v>
      </c>
      <c r="J248" s="136">
        <v>51</v>
      </c>
      <c r="K248" s="144" t="s">
        <v>743</v>
      </c>
      <c r="L248" s="137" t="s">
        <v>788</v>
      </c>
      <c r="M248" s="142" t="s">
        <v>801</v>
      </c>
      <c r="N248" s="142" t="s">
        <v>14</v>
      </c>
      <c r="O248" s="142" t="s">
        <v>7</v>
      </c>
      <c r="P248" s="142"/>
      <c r="Q248" s="143">
        <v>0</v>
      </c>
    </row>
    <row r="249" spans="1:17" x14ac:dyDescent="0.25">
      <c r="A249" s="136">
        <v>29</v>
      </c>
      <c r="B249" s="144" t="s">
        <v>743</v>
      </c>
      <c r="C249" s="137" t="s">
        <v>866</v>
      </c>
      <c r="D249" s="145" t="s">
        <v>870</v>
      </c>
      <c r="E249" s="145" t="s">
        <v>3</v>
      </c>
      <c r="F249" s="142" t="s">
        <v>976</v>
      </c>
      <c r="G249" s="145" t="s">
        <v>3</v>
      </c>
      <c r="H249" s="146">
        <v>20</v>
      </c>
      <c r="J249" s="136">
        <v>52</v>
      </c>
      <c r="K249" s="144" t="s">
        <v>743</v>
      </c>
      <c r="L249" s="137" t="s">
        <v>788</v>
      </c>
      <c r="M249" s="142" t="s">
        <v>802</v>
      </c>
      <c r="N249" s="142" t="s">
        <v>14</v>
      </c>
      <c r="O249" s="142"/>
      <c r="P249" s="142"/>
      <c r="Q249" s="143">
        <v>0</v>
      </c>
    </row>
    <row r="250" spans="1:17" x14ac:dyDescent="0.25">
      <c r="J250" s="136">
        <v>53</v>
      </c>
      <c r="K250" s="144" t="s">
        <v>743</v>
      </c>
      <c r="L250" s="137" t="s">
        <v>788</v>
      </c>
      <c r="M250" s="142" t="s">
        <v>804</v>
      </c>
      <c r="N250" s="142" t="s">
        <v>14</v>
      </c>
      <c r="O250" s="142"/>
      <c r="P250" s="142"/>
      <c r="Q250" s="143">
        <v>0</v>
      </c>
    </row>
    <row r="251" spans="1:17" x14ac:dyDescent="0.25">
      <c r="J251" s="136">
        <v>54</v>
      </c>
      <c r="K251" s="144" t="s">
        <v>743</v>
      </c>
      <c r="L251" s="137" t="s">
        <v>807</v>
      </c>
      <c r="M251" s="145" t="s">
        <v>815</v>
      </c>
      <c r="N251" s="145" t="s">
        <v>14</v>
      </c>
      <c r="O251" s="145"/>
      <c r="P251" s="145"/>
      <c r="Q251" s="146">
        <v>0</v>
      </c>
    </row>
    <row r="252" spans="1:17" x14ac:dyDescent="0.25">
      <c r="J252" s="136">
        <v>55</v>
      </c>
      <c r="K252" s="144" t="s">
        <v>743</v>
      </c>
      <c r="L252" s="137" t="s">
        <v>859</v>
      </c>
      <c r="M252" s="142" t="s">
        <v>894</v>
      </c>
      <c r="N252" s="145" t="s">
        <v>14</v>
      </c>
      <c r="O252" s="145"/>
      <c r="P252" s="145"/>
      <c r="Q252" s="146">
        <v>0</v>
      </c>
    </row>
    <row r="254" spans="1:17" ht="26.25" customHeight="1" x14ac:dyDescent="0.25">
      <c r="A254" s="1094" t="s">
        <v>896</v>
      </c>
      <c r="B254" s="1095"/>
      <c r="C254" s="1095"/>
      <c r="D254" s="1095"/>
      <c r="E254" s="1095"/>
      <c r="F254" s="1095"/>
      <c r="G254" s="1095"/>
      <c r="H254" s="1096"/>
    </row>
    <row r="255" spans="1:17" ht="15.75" x14ac:dyDescent="0.25">
      <c r="A255" s="1097" t="s">
        <v>254</v>
      </c>
      <c r="B255" s="1098"/>
      <c r="C255" s="1098"/>
      <c r="D255" s="1098"/>
      <c r="E255" s="1098"/>
      <c r="F255" s="1098"/>
      <c r="G255" s="1098"/>
      <c r="H255" s="1099"/>
    </row>
    <row r="256" spans="1:17" x14ac:dyDescent="0.25">
      <c r="A256" s="156"/>
      <c r="B256" s="156" t="s">
        <v>25</v>
      </c>
      <c r="C256" s="157" t="s">
        <v>18</v>
      </c>
      <c r="D256" s="156" t="s">
        <v>19</v>
      </c>
      <c r="E256" s="156" t="s">
        <v>20</v>
      </c>
      <c r="F256" s="156" t="s">
        <v>22</v>
      </c>
      <c r="G256" s="156" t="s">
        <v>21</v>
      </c>
      <c r="H256" s="156" t="s">
        <v>23</v>
      </c>
    </row>
    <row r="257" spans="1:8" x14ac:dyDescent="0.25">
      <c r="A257" s="136">
        <v>1</v>
      </c>
      <c r="B257" s="141" t="s">
        <v>743</v>
      </c>
      <c r="C257" s="137" t="s">
        <v>685</v>
      </c>
      <c r="D257" s="138" t="s">
        <v>692</v>
      </c>
      <c r="E257" s="138" t="s">
        <v>8</v>
      </c>
      <c r="F257" s="140" t="s">
        <v>7</v>
      </c>
      <c r="G257" s="138"/>
      <c r="H257" s="139">
        <v>8493</v>
      </c>
    </row>
    <row r="258" spans="1:8" x14ac:dyDescent="0.25">
      <c r="A258" s="136">
        <v>2</v>
      </c>
      <c r="B258" s="141" t="s">
        <v>743</v>
      </c>
      <c r="C258" s="137" t="s">
        <v>685</v>
      </c>
      <c r="D258" s="138" t="s">
        <v>693</v>
      </c>
      <c r="E258" s="138" t="s">
        <v>8</v>
      </c>
      <c r="F258" s="140" t="s">
        <v>7</v>
      </c>
      <c r="G258" s="138"/>
      <c r="H258" s="139">
        <v>6143</v>
      </c>
    </row>
    <row r="259" spans="1:8" x14ac:dyDescent="0.25">
      <c r="A259" s="136">
        <v>3</v>
      </c>
      <c r="B259" s="141" t="s">
        <v>743</v>
      </c>
      <c r="C259" s="137" t="s">
        <v>685</v>
      </c>
      <c r="D259" s="138" t="s">
        <v>687</v>
      </c>
      <c r="E259" s="138" t="s">
        <v>8</v>
      </c>
      <c r="F259" s="140" t="s">
        <v>7</v>
      </c>
      <c r="G259" s="138" t="s">
        <v>8</v>
      </c>
      <c r="H259" s="139">
        <v>5768</v>
      </c>
    </row>
    <row r="260" spans="1:8" x14ac:dyDescent="0.25">
      <c r="A260" s="136">
        <v>4</v>
      </c>
      <c r="B260" s="141" t="s">
        <v>743</v>
      </c>
      <c r="C260" s="137" t="s">
        <v>723</v>
      </c>
      <c r="D260" s="138" t="s">
        <v>735</v>
      </c>
      <c r="E260" s="138" t="s">
        <v>8</v>
      </c>
      <c r="F260" s="153" t="s">
        <v>7</v>
      </c>
      <c r="G260" s="138" t="s">
        <v>8</v>
      </c>
      <c r="H260" s="139">
        <v>3282</v>
      </c>
    </row>
    <row r="261" spans="1:8" x14ac:dyDescent="0.25">
      <c r="A261" s="136">
        <v>5</v>
      </c>
      <c r="B261" s="141" t="s">
        <v>743</v>
      </c>
      <c r="C261" s="137" t="s">
        <v>705</v>
      </c>
      <c r="D261" s="138" t="s">
        <v>707</v>
      </c>
      <c r="E261" s="138" t="s">
        <v>102</v>
      </c>
      <c r="F261" s="154" t="s">
        <v>7</v>
      </c>
      <c r="G261" s="138" t="s">
        <v>102</v>
      </c>
      <c r="H261" s="139">
        <v>2695</v>
      </c>
    </row>
    <row r="262" spans="1:8" x14ac:dyDescent="0.25">
      <c r="A262" s="136">
        <v>6</v>
      </c>
      <c r="B262" s="141" t="s">
        <v>743</v>
      </c>
      <c r="C262" s="137" t="s">
        <v>685</v>
      </c>
      <c r="D262" s="138" t="s">
        <v>689</v>
      </c>
      <c r="E262" s="138" t="s">
        <v>8</v>
      </c>
      <c r="F262" s="140" t="s">
        <v>7</v>
      </c>
      <c r="G262" s="138" t="s">
        <v>8</v>
      </c>
      <c r="H262" s="139">
        <v>2488</v>
      </c>
    </row>
    <row r="263" spans="1:8" x14ac:dyDescent="0.25">
      <c r="A263" s="136">
        <v>7</v>
      </c>
      <c r="B263" s="141" t="s">
        <v>743</v>
      </c>
      <c r="C263" s="137" t="s">
        <v>744</v>
      </c>
      <c r="D263" s="142" t="s">
        <v>759</v>
      </c>
      <c r="E263" s="142" t="s">
        <v>8</v>
      </c>
      <c r="F263" s="153" t="s">
        <v>7</v>
      </c>
      <c r="G263" s="142" t="s">
        <v>8</v>
      </c>
      <c r="H263" s="143">
        <v>2415</v>
      </c>
    </row>
    <row r="264" spans="1:8" x14ac:dyDescent="0.25">
      <c r="A264" s="136">
        <v>8</v>
      </c>
      <c r="B264" s="141" t="s">
        <v>743</v>
      </c>
      <c r="C264" s="137" t="s">
        <v>685</v>
      </c>
      <c r="D264" s="138" t="s">
        <v>690</v>
      </c>
      <c r="E264" s="138" t="s">
        <v>8</v>
      </c>
      <c r="F264" s="154" t="s">
        <v>7</v>
      </c>
      <c r="G264" s="138" t="s">
        <v>8</v>
      </c>
      <c r="H264" s="139">
        <v>1900</v>
      </c>
    </row>
    <row r="265" spans="1:8" x14ac:dyDescent="0.25">
      <c r="A265" s="136">
        <v>9</v>
      </c>
      <c r="B265" s="141" t="s">
        <v>743</v>
      </c>
      <c r="C265" s="137" t="s">
        <v>685</v>
      </c>
      <c r="D265" s="138" t="s">
        <v>691</v>
      </c>
      <c r="E265" s="138" t="s">
        <v>8</v>
      </c>
      <c r="F265" s="154" t="s">
        <v>7</v>
      </c>
      <c r="G265" s="138" t="s">
        <v>8</v>
      </c>
      <c r="H265" s="139">
        <v>1860</v>
      </c>
    </row>
    <row r="266" spans="1:8" x14ac:dyDescent="0.25">
      <c r="A266" s="136">
        <v>10</v>
      </c>
      <c r="B266" s="144" t="s">
        <v>743</v>
      </c>
      <c r="C266" s="137" t="s">
        <v>866</v>
      </c>
      <c r="D266" s="145" t="s">
        <v>375</v>
      </c>
      <c r="E266" s="145" t="s">
        <v>8</v>
      </c>
      <c r="F266" s="155" t="s">
        <v>7</v>
      </c>
      <c r="G266" s="145" t="s">
        <v>8</v>
      </c>
      <c r="H266" s="146">
        <v>1728</v>
      </c>
    </row>
    <row r="267" spans="1:8" x14ac:dyDescent="0.25">
      <c r="A267" s="136">
        <v>11</v>
      </c>
      <c r="B267" s="141" t="s">
        <v>743</v>
      </c>
      <c r="C267" s="137" t="s">
        <v>723</v>
      </c>
      <c r="D267" s="138" t="s">
        <v>727</v>
      </c>
      <c r="E267" s="138" t="s">
        <v>8</v>
      </c>
      <c r="F267" s="138" t="s">
        <v>7</v>
      </c>
      <c r="G267" s="138" t="s">
        <v>8</v>
      </c>
      <c r="H267" s="139">
        <v>1627</v>
      </c>
    </row>
    <row r="268" spans="1:8" x14ac:dyDescent="0.25">
      <c r="A268" s="136">
        <v>12</v>
      </c>
      <c r="B268" s="141" t="s">
        <v>743</v>
      </c>
      <c r="C268" s="137" t="s">
        <v>723</v>
      </c>
      <c r="D268" s="138" t="s">
        <v>732</v>
      </c>
      <c r="E268" s="138" t="s">
        <v>8</v>
      </c>
      <c r="F268" s="138" t="s">
        <v>7</v>
      </c>
      <c r="G268" s="138" t="s">
        <v>8</v>
      </c>
      <c r="H268" s="139">
        <v>1577</v>
      </c>
    </row>
    <row r="269" spans="1:8" x14ac:dyDescent="0.25">
      <c r="A269" s="136">
        <v>13</v>
      </c>
      <c r="B269" s="144" t="s">
        <v>743</v>
      </c>
      <c r="C269" s="137" t="s">
        <v>764</v>
      </c>
      <c r="D269" s="145" t="s">
        <v>767</v>
      </c>
      <c r="E269" s="145" t="s">
        <v>8</v>
      </c>
      <c r="F269" s="145" t="s">
        <v>103</v>
      </c>
      <c r="G269" s="145" t="s">
        <v>8</v>
      </c>
      <c r="H269" s="146">
        <v>1445</v>
      </c>
    </row>
    <row r="270" spans="1:8" x14ac:dyDescent="0.25">
      <c r="A270" s="136">
        <v>14</v>
      </c>
      <c r="B270" s="144" t="s">
        <v>743</v>
      </c>
      <c r="C270" s="137" t="s">
        <v>852</v>
      </c>
      <c r="D270" s="145" t="s">
        <v>855</v>
      </c>
      <c r="E270" s="145" t="s">
        <v>8</v>
      </c>
      <c r="F270" s="145" t="s">
        <v>7</v>
      </c>
      <c r="G270" s="145" t="s">
        <v>8</v>
      </c>
      <c r="H270" s="146">
        <v>1380</v>
      </c>
    </row>
    <row r="271" spans="1:8" x14ac:dyDescent="0.25">
      <c r="A271" s="136">
        <v>15</v>
      </c>
      <c r="B271" s="144" t="s">
        <v>743</v>
      </c>
      <c r="C271" s="137" t="s">
        <v>817</v>
      </c>
      <c r="D271" s="143" t="s">
        <v>824</v>
      </c>
      <c r="E271" s="146" t="s">
        <v>8</v>
      </c>
      <c r="F271" s="146" t="s">
        <v>7</v>
      </c>
      <c r="G271" s="146" t="s">
        <v>8</v>
      </c>
      <c r="H271" s="146">
        <v>1373</v>
      </c>
    </row>
    <row r="272" spans="1:8" x14ac:dyDescent="0.25">
      <c r="A272" s="136">
        <v>16</v>
      </c>
      <c r="B272" s="141" t="s">
        <v>743</v>
      </c>
      <c r="C272" s="137" t="s">
        <v>744</v>
      </c>
      <c r="D272" s="142" t="s">
        <v>754</v>
      </c>
      <c r="E272" s="142" t="s">
        <v>8</v>
      </c>
      <c r="F272" s="138" t="s">
        <v>7</v>
      </c>
      <c r="G272" s="142" t="s">
        <v>8</v>
      </c>
      <c r="H272" s="143">
        <v>1155</v>
      </c>
    </row>
    <row r="273" spans="1:8" x14ac:dyDescent="0.25">
      <c r="A273" s="136">
        <v>17</v>
      </c>
      <c r="B273" s="144" t="s">
        <v>743</v>
      </c>
      <c r="C273" s="137" t="s">
        <v>852</v>
      </c>
      <c r="D273" s="145" t="s">
        <v>856</v>
      </c>
      <c r="E273" s="145" t="s">
        <v>8</v>
      </c>
      <c r="F273" s="145" t="s">
        <v>7</v>
      </c>
      <c r="G273" s="145" t="s">
        <v>8</v>
      </c>
      <c r="H273" s="146">
        <v>1152</v>
      </c>
    </row>
    <row r="274" spans="1:8" x14ac:dyDescent="0.25">
      <c r="A274" s="136">
        <v>18</v>
      </c>
      <c r="B274" s="141" t="s">
        <v>743</v>
      </c>
      <c r="C274" s="137" t="s">
        <v>723</v>
      </c>
      <c r="D274" s="138" t="s">
        <v>726</v>
      </c>
      <c r="E274" s="138" t="s">
        <v>8</v>
      </c>
      <c r="F274" s="138" t="s">
        <v>7</v>
      </c>
      <c r="G274" s="138" t="s">
        <v>8</v>
      </c>
      <c r="H274" s="139">
        <v>1127</v>
      </c>
    </row>
    <row r="275" spans="1:8" x14ac:dyDescent="0.25">
      <c r="A275" s="136">
        <v>19</v>
      </c>
      <c r="B275" s="141" t="s">
        <v>743</v>
      </c>
      <c r="C275" s="137" t="s">
        <v>723</v>
      </c>
      <c r="D275" s="138" t="s">
        <v>729</v>
      </c>
      <c r="E275" s="138" t="s">
        <v>8</v>
      </c>
      <c r="F275" s="138" t="s">
        <v>7</v>
      </c>
      <c r="G275" s="138" t="s">
        <v>8</v>
      </c>
      <c r="H275" s="139">
        <v>1082</v>
      </c>
    </row>
    <row r="276" spans="1:8" x14ac:dyDescent="0.25">
      <c r="A276" s="136">
        <v>20</v>
      </c>
      <c r="B276" s="144" t="s">
        <v>743</v>
      </c>
      <c r="C276" s="137" t="s">
        <v>782</v>
      </c>
      <c r="D276" s="145" t="s">
        <v>379</v>
      </c>
      <c r="E276" s="145" t="s">
        <v>8</v>
      </c>
      <c r="F276" s="142" t="s">
        <v>11</v>
      </c>
      <c r="G276" s="145" t="s">
        <v>8</v>
      </c>
      <c r="H276" s="146">
        <v>1077</v>
      </c>
    </row>
    <row r="277" spans="1:8" x14ac:dyDescent="0.25">
      <c r="A277" s="136">
        <v>21</v>
      </c>
      <c r="B277" s="141" t="s">
        <v>743</v>
      </c>
      <c r="C277" s="137" t="s">
        <v>723</v>
      </c>
      <c r="D277" s="138" t="s">
        <v>733</v>
      </c>
      <c r="E277" s="138" t="s">
        <v>8</v>
      </c>
      <c r="F277" s="138" t="s">
        <v>7</v>
      </c>
      <c r="G277" s="138" t="s">
        <v>8</v>
      </c>
      <c r="H277" s="139">
        <v>1042</v>
      </c>
    </row>
    <row r="278" spans="1:8" x14ac:dyDescent="0.25">
      <c r="A278" s="136">
        <v>22</v>
      </c>
      <c r="B278" s="144" t="s">
        <v>743</v>
      </c>
      <c r="C278" s="137" t="s">
        <v>788</v>
      </c>
      <c r="D278" s="142" t="s">
        <v>797</v>
      </c>
      <c r="E278" s="142" t="s">
        <v>8</v>
      </c>
      <c r="F278" s="142" t="s">
        <v>7</v>
      </c>
      <c r="G278" s="142" t="s">
        <v>8</v>
      </c>
      <c r="H278" s="143">
        <v>1000</v>
      </c>
    </row>
    <row r="279" spans="1:8" x14ac:dyDescent="0.25">
      <c r="A279" s="136">
        <v>23</v>
      </c>
      <c r="B279" s="141" t="s">
        <v>743</v>
      </c>
      <c r="C279" s="137" t="s">
        <v>723</v>
      </c>
      <c r="D279" s="138" t="s">
        <v>734</v>
      </c>
      <c r="E279" s="138" t="s">
        <v>8</v>
      </c>
      <c r="F279" s="138" t="s">
        <v>7</v>
      </c>
      <c r="G279" s="138" t="s">
        <v>8</v>
      </c>
      <c r="H279" s="139">
        <v>977</v>
      </c>
    </row>
    <row r="280" spans="1:8" x14ac:dyDescent="0.25">
      <c r="A280" s="136">
        <v>24</v>
      </c>
      <c r="B280" s="141" t="s">
        <v>743</v>
      </c>
      <c r="C280" s="137" t="s">
        <v>723</v>
      </c>
      <c r="D280" s="138" t="s">
        <v>730</v>
      </c>
      <c r="E280" s="138" t="s">
        <v>8</v>
      </c>
      <c r="F280" s="138" t="s">
        <v>7</v>
      </c>
      <c r="G280" s="138" t="s">
        <v>8</v>
      </c>
      <c r="H280" s="139">
        <v>923</v>
      </c>
    </row>
    <row r="281" spans="1:8" x14ac:dyDescent="0.25">
      <c r="A281" s="136">
        <v>25</v>
      </c>
      <c r="B281" s="141" t="s">
        <v>743</v>
      </c>
      <c r="C281" s="137" t="s">
        <v>723</v>
      </c>
      <c r="D281" s="138" t="s">
        <v>731</v>
      </c>
      <c r="E281" s="138" t="s">
        <v>8</v>
      </c>
      <c r="F281" s="138" t="s">
        <v>7</v>
      </c>
      <c r="G281" s="138" t="s">
        <v>8</v>
      </c>
      <c r="H281" s="139">
        <v>923</v>
      </c>
    </row>
    <row r="282" spans="1:8" x14ac:dyDescent="0.25">
      <c r="A282" s="136">
        <v>26</v>
      </c>
      <c r="B282" s="141" t="s">
        <v>743</v>
      </c>
      <c r="C282" s="137" t="s">
        <v>723</v>
      </c>
      <c r="D282" s="138" t="s">
        <v>728</v>
      </c>
      <c r="E282" s="138" t="s">
        <v>8</v>
      </c>
      <c r="F282" s="138" t="s">
        <v>7</v>
      </c>
      <c r="G282" s="138" t="s">
        <v>8</v>
      </c>
      <c r="H282" s="139">
        <v>922</v>
      </c>
    </row>
    <row r="283" spans="1:8" x14ac:dyDescent="0.25">
      <c r="A283" s="136">
        <v>27</v>
      </c>
      <c r="B283" s="141" t="s">
        <v>743</v>
      </c>
      <c r="C283" s="137" t="s">
        <v>744</v>
      </c>
      <c r="D283" s="142" t="s">
        <v>756</v>
      </c>
      <c r="E283" s="142" t="s">
        <v>8</v>
      </c>
      <c r="F283" s="138" t="s">
        <v>7</v>
      </c>
      <c r="G283" s="142" t="s">
        <v>8</v>
      </c>
      <c r="H283" s="143">
        <v>883</v>
      </c>
    </row>
    <row r="284" spans="1:8" x14ac:dyDescent="0.25">
      <c r="A284" s="136">
        <v>28</v>
      </c>
      <c r="B284" s="144" t="s">
        <v>743</v>
      </c>
      <c r="C284" s="137" t="s">
        <v>764</v>
      </c>
      <c r="D284" s="145" t="s">
        <v>776</v>
      </c>
      <c r="E284" s="145" t="s">
        <v>8</v>
      </c>
      <c r="F284" s="145" t="s">
        <v>7</v>
      </c>
      <c r="G284" s="145" t="s">
        <v>8</v>
      </c>
      <c r="H284" s="146">
        <v>860</v>
      </c>
    </row>
    <row r="285" spans="1:8" x14ac:dyDescent="0.25">
      <c r="A285" s="136">
        <v>29</v>
      </c>
      <c r="B285" s="144" t="s">
        <v>743</v>
      </c>
      <c r="C285" s="137" t="s">
        <v>764</v>
      </c>
      <c r="D285" s="145" t="s">
        <v>772</v>
      </c>
      <c r="E285" s="145" t="s">
        <v>8</v>
      </c>
      <c r="F285" s="145" t="s">
        <v>103</v>
      </c>
      <c r="G285" s="145" t="s">
        <v>8</v>
      </c>
      <c r="H285" s="146">
        <v>760</v>
      </c>
    </row>
    <row r="286" spans="1:8" x14ac:dyDescent="0.25">
      <c r="A286" s="136">
        <v>30</v>
      </c>
      <c r="B286" s="141" t="s">
        <v>743</v>
      </c>
      <c r="C286" s="137" t="s">
        <v>685</v>
      </c>
      <c r="D286" s="138" t="s">
        <v>688</v>
      </c>
      <c r="E286" s="138" t="s">
        <v>8</v>
      </c>
      <c r="F286" s="154" t="s">
        <v>7</v>
      </c>
      <c r="G286" s="138" t="s">
        <v>8</v>
      </c>
      <c r="H286" s="139">
        <v>758</v>
      </c>
    </row>
    <row r="287" spans="1:8" x14ac:dyDescent="0.25">
      <c r="A287" s="136">
        <v>31</v>
      </c>
      <c r="B287" s="141" t="s">
        <v>743</v>
      </c>
      <c r="C287" s="137" t="s">
        <v>744</v>
      </c>
      <c r="D287" s="142" t="s">
        <v>757</v>
      </c>
      <c r="E287" s="142" t="s">
        <v>8</v>
      </c>
      <c r="F287" s="138" t="s">
        <v>7</v>
      </c>
      <c r="G287" s="142" t="s">
        <v>8</v>
      </c>
      <c r="H287" s="143">
        <v>735</v>
      </c>
    </row>
    <row r="288" spans="1:8" x14ac:dyDescent="0.25">
      <c r="A288" s="136">
        <v>32</v>
      </c>
      <c r="B288" s="144" t="s">
        <v>743</v>
      </c>
      <c r="C288" s="137" t="s">
        <v>829</v>
      </c>
      <c r="D288" s="145" t="s">
        <v>834</v>
      </c>
      <c r="E288" s="145" t="s">
        <v>8</v>
      </c>
      <c r="F288" s="145" t="s">
        <v>7</v>
      </c>
      <c r="G288" s="145" t="s">
        <v>8</v>
      </c>
      <c r="H288" s="146">
        <v>732</v>
      </c>
    </row>
    <row r="289" spans="1:8" x14ac:dyDescent="0.25">
      <c r="A289" s="136">
        <v>33</v>
      </c>
      <c r="B289" s="144" t="s">
        <v>743</v>
      </c>
      <c r="C289" s="137" t="s">
        <v>764</v>
      </c>
      <c r="D289" s="145" t="s">
        <v>771</v>
      </c>
      <c r="E289" s="145" t="s">
        <v>8</v>
      </c>
      <c r="F289" s="145" t="s">
        <v>103</v>
      </c>
      <c r="G289" s="145" t="s">
        <v>8</v>
      </c>
      <c r="H289" s="146">
        <v>725</v>
      </c>
    </row>
    <row r="290" spans="1:8" x14ac:dyDescent="0.25">
      <c r="A290" s="136">
        <v>34</v>
      </c>
      <c r="B290" s="144" t="s">
        <v>743</v>
      </c>
      <c r="C290" s="137" t="s">
        <v>841</v>
      </c>
      <c r="D290" s="143" t="s">
        <v>847</v>
      </c>
      <c r="E290" s="146" t="s">
        <v>42</v>
      </c>
      <c r="F290" s="145" t="s">
        <v>7</v>
      </c>
      <c r="G290" s="146" t="s">
        <v>8</v>
      </c>
      <c r="H290" s="146">
        <v>717</v>
      </c>
    </row>
    <row r="291" spans="1:8" x14ac:dyDescent="0.25">
      <c r="A291" s="136">
        <v>35</v>
      </c>
      <c r="B291" s="141" t="s">
        <v>743</v>
      </c>
      <c r="C291" s="137" t="s">
        <v>744</v>
      </c>
      <c r="D291" s="142" t="s">
        <v>758</v>
      </c>
      <c r="E291" s="142" t="s">
        <v>8</v>
      </c>
      <c r="F291" s="138" t="s">
        <v>7</v>
      </c>
      <c r="G291" s="142" t="s">
        <v>8</v>
      </c>
      <c r="H291" s="143">
        <v>635</v>
      </c>
    </row>
    <row r="292" spans="1:8" x14ac:dyDescent="0.25">
      <c r="A292" s="136">
        <v>36</v>
      </c>
      <c r="B292" s="144" t="s">
        <v>743</v>
      </c>
      <c r="C292" s="137" t="s">
        <v>841</v>
      </c>
      <c r="D292" s="143" t="s">
        <v>846</v>
      </c>
      <c r="E292" s="146" t="s">
        <v>8</v>
      </c>
      <c r="F292" s="145" t="s">
        <v>7</v>
      </c>
      <c r="G292" s="146" t="s">
        <v>8</v>
      </c>
      <c r="H292" s="146">
        <v>600</v>
      </c>
    </row>
    <row r="293" spans="1:8" x14ac:dyDescent="0.25">
      <c r="A293" s="136">
        <v>37</v>
      </c>
      <c r="B293" s="144" t="s">
        <v>743</v>
      </c>
      <c r="C293" s="137" t="s">
        <v>782</v>
      </c>
      <c r="D293" s="145" t="s">
        <v>785</v>
      </c>
      <c r="E293" s="145" t="s">
        <v>8</v>
      </c>
      <c r="F293" s="145" t="s">
        <v>7</v>
      </c>
      <c r="G293" s="145" t="s">
        <v>8</v>
      </c>
      <c r="H293" s="146">
        <v>587</v>
      </c>
    </row>
    <row r="294" spans="1:8" x14ac:dyDescent="0.25">
      <c r="A294" s="136">
        <v>38</v>
      </c>
      <c r="B294" s="144" t="s">
        <v>743</v>
      </c>
      <c r="C294" s="137" t="s">
        <v>829</v>
      </c>
      <c r="D294" s="145" t="s">
        <v>838</v>
      </c>
      <c r="E294" s="145" t="s">
        <v>8</v>
      </c>
      <c r="F294" s="145" t="s">
        <v>24</v>
      </c>
      <c r="G294" s="142" t="s">
        <v>543</v>
      </c>
      <c r="H294" s="146">
        <v>582</v>
      </c>
    </row>
    <row r="295" spans="1:8" x14ac:dyDescent="0.25">
      <c r="A295" s="136">
        <v>39</v>
      </c>
      <c r="B295" s="141" t="s">
        <v>743</v>
      </c>
      <c r="C295" s="137" t="s">
        <v>715</v>
      </c>
      <c r="D295" s="138" t="s">
        <v>719</v>
      </c>
      <c r="E295" s="138" t="s">
        <v>8</v>
      </c>
      <c r="F295" s="154" t="s">
        <v>7</v>
      </c>
      <c r="G295" s="138"/>
      <c r="H295" s="139">
        <v>535</v>
      </c>
    </row>
    <row r="296" spans="1:8" x14ac:dyDescent="0.25">
      <c r="A296" s="136">
        <v>40</v>
      </c>
      <c r="B296" s="144" t="s">
        <v>743</v>
      </c>
      <c r="C296" s="137" t="s">
        <v>782</v>
      </c>
      <c r="D296" s="145" t="s">
        <v>786</v>
      </c>
      <c r="E296" s="145" t="s">
        <v>8</v>
      </c>
      <c r="F296" s="142" t="s">
        <v>11</v>
      </c>
      <c r="G296" s="145" t="s">
        <v>8</v>
      </c>
      <c r="H296" s="146">
        <v>487</v>
      </c>
    </row>
    <row r="297" spans="1:8" x14ac:dyDescent="0.25">
      <c r="A297" s="136">
        <v>41</v>
      </c>
      <c r="B297" s="144" t="s">
        <v>743</v>
      </c>
      <c r="C297" s="137" t="s">
        <v>859</v>
      </c>
      <c r="D297" s="145" t="s">
        <v>861</v>
      </c>
      <c r="E297" s="145" t="s">
        <v>8</v>
      </c>
      <c r="F297" s="145" t="s">
        <v>7</v>
      </c>
      <c r="G297" s="145" t="s">
        <v>8</v>
      </c>
      <c r="H297" s="146">
        <v>485</v>
      </c>
    </row>
    <row r="298" spans="1:8" x14ac:dyDescent="0.25">
      <c r="A298" s="136">
        <v>42</v>
      </c>
      <c r="B298" s="144" t="s">
        <v>743</v>
      </c>
      <c r="C298" s="137" t="s">
        <v>852</v>
      </c>
      <c r="D298" s="145" t="s">
        <v>857</v>
      </c>
      <c r="E298" s="145" t="s">
        <v>8</v>
      </c>
      <c r="F298" s="145" t="s">
        <v>7</v>
      </c>
      <c r="G298" s="145" t="s">
        <v>8</v>
      </c>
      <c r="H298" s="146">
        <v>482</v>
      </c>
    </row>
    <row r="299" spans="1:8" x14ac:dyDescent="0.25">
      <c r="A299" s="136">
        <v>43</v>
      </c>
      <c r="B299" s="144" t="s">
        <v>743</v>
      </c>
      <c r="C299" s="137" t="s">
        <v>782</v>
      </c>
      <c r="D299" s="145" t="s">
        <v>784</v>
      </c>
      <c r="E299" s="145" t="s">
        <v>8</v>
      </c>
      <c r="F299" s="142" t="s">
        <v>644</v>
      </c>
      <c r="G299" s="145" t="s">
        <v>8</v>
      </c>
      <c r="H299" s="146">
        <v>457</v>
      </c>
    </row>
    <row r="300" spans="1:8" x14ac:dyDescent="0.25">
      <c r="A300" s="136">
        <v>44</v>
      </c>
      <c r="B300" s="144" t="s">
        <v>743</v>
      </c>
      <c r="C300" s="137" t="s">
        <v>817</v>
      </c>
      <c r="D300" s="143" t="s">
        <v>822</v>
      </c>
      <c r="E300" s="146" t="s">
        <v>8</v>
      </c>
      <c r="F300" s="146" t="s">
        <v>7</v>
      </c>
      <c r="G300" s="146" t="s">
        <v>8</v>
      </c>
      <c r="H300" s="146">
        <v>436</v>
      </c>
    </row>
    <row r="301" spans="1:8" x14ac:dyDescent="0.25">
      <c r="A301" s="136">
        <v>45</v>
      </c>
      <c r="B301" s="144" t="s">
        <v>743</v>
      </c>
      <c r="C301" s="137" t="s">
        <v>829</v>
      </c>
      <c r="D301" s="145" t="s">
        <v>835</v>
      </c>
      <c r="E301" s="145" t="s">
        <v>8</v>
      </c>
      <c r="F301" s="145" t="s">
        <v>7</v>
      </c>
      <c r="G301" s="145" t="s">
        <v>8</v>
      </c>
      <c r="H301" s="146">
        <v>392</v>
      </c>
    </row>
    <row r="302" spans="1:8" x14ac:dyDescent="0.25">
      <c r="A302" s="136">
        <v>46</v>
      </c>
      <c r="B302" s="141" t="s">
        <v>743</v>
      </c>
      <c r="C302" s="137" t="s">
        <v>744</v>
      </c>
      <c r="D302" s="142" t="s">
        <v>753</v>
      </c>
      <c r="E302" s="142" t="s">
        <v>8</v>
      </c>
      <c r="F302" s="138" t="s">
        <v>7</v>
      </c>
      <c r="G302" s="142" t="s">
        <v>8</v>
      </c>
      <c r="H302" s="143">
        <v>385</v>
      </c>
    </row>
    <row r="303" spans="1:8" x14ac:dyDescent="0.25">
      <c r="A303" s="136">
        <v>47</v>
      </c>
      <c r="B303" s="144" t="s">
        <v>743</v>
      </c>
      <c r="C303" s="137" t="s">
        <v>764</v>
      </c>
      <c r="D303" s="145" t="s">
        <v>769</v>
      </c>
      <c r="E303" s="145" t="s">
        <v>8</v>
      </c>
      <c r="F303" s="145" t="s">
        <v>103</v>
      </c>
      <c r="G303" s="145" t="s">
        <v>8</v>
      </c>
      <c r="H303" s="146">
        <v>380</v>
      </c>
    </row>
    <row r="304" spans="1:8" x14ac:dyDescent="0.25">
      <c r="A304" s="136">
        <v>48</v>
      </c>
      <c r="B304" s="144" t="s">
        <v>743</v>
      </c>
      <c r="C304" s="137" t="s">
        <v>887</v>
      </c>
      <c r="D304" s="142" t="s">
        <v>889</v>
      </c>
      <c r="E304" s="145" t="s">
        <v>8</v>
      </c>
      <c r="F304" s="145" t="s">
        <v>7</v>
      </c>
      <c r="G304" s="145" t="s">
        <v>102</v>
      </c>
      <c r="H304" s="146">
        <v>375</v>
      </c>
    </row>
    <row r="305" spans="1:8" x14ac:dyDescent="0.25">
      <c r="A305" s="136">
        <v>49</v>
      </c>
      <c r="B305" s="141" t="s">
        <v>743</v>
      </c>
      <c r="C305" s="137" t="s">
        <v>723</v>
      </c>
      <c r="D305" s="138" t="s">
        <v>736</v>
      </c>
      <c r="E305" s="138" t="s">
        <v>8</v>
      </c>
      <c r="F305" s="138" t="s">
        <v>7</v>
      </c>
      <c r="G305" s="138" t="s">
        <v>8</v>
      </c>
      <c r="H305" s="139">
        <v>372</v>
      </c>
    </row>
    <row r="306" spans="1:8" x14ac:dyDescent="0.25">
      <c r="A306" s="136">
        <v>50</v>
      </c>
      <c r="B306" s="144" t="s">
        <v>743</v>
      </c>
      <c r="C306" s="137" t="s">
        <v>841</v>
      </c>
      <c r="D306" s="143" t="s">
        <v>849</v>
      </c>
      <c r="E306" s="146" t="s">
        <v>8</v>
      </c>
      <c r="F306" s="145" t="s">
        <v>7</v>
      </c>
      <c r="G306" s="146" t="s">
        <v>8</v>
      </c>
      <c r="H306" s="146">
        <v>365</v>
      </c>
    </row>
    <row r="307" spans="1:8" x14ac:dyDescent="0.25">
      <c r="A307" s="136">
        <v>51</v>
      </c>
      <c r="B307" s="141" t="s">
        <v>743</v>
      </c>
      <c r="C307" s="137" t="s">
        <v>705</v>
      </c>
      <c r="D307" s="138" t="s">
        <v>709</v>
      </c>
      <c r="E307" s="138" t="s">
        <v>102</v>
      </c>
      <c r="F307" s="154" t="s">
        <v>7</v>
      </c>
      <c r="G307" s="138" t="s">
        <v>102</v>
      </c>
      <c r="H307" s="139">
        <v>347</v>
      </c>
    </row>
    <row r="308" spans="1:8" x14ac:dyDescent="0.25">
      <c r="A308" s="136">
        <v>52</v>
      </c>
      <c r="B308" s="144" t="s">
        <v>743</v>
      </c>
      <c r="C308" s="137" t="s">
        <v>876</v>
      </c>
      <c r="D308" s="145" t="s">
        <v>882</v>
      </c>
      <c r="E308" s="145" t="s">
        <v>8</v>
      </c>
      <c r="F308" s="145" t="s">
        <v>7</v>
      </c>
      <c r="G308" s="145"/>
      <c r="H308" s="146">
        <v>340</v>
      </c>
    </row>
    <row r="309" spans="1:8" x14ac:dyDescent="0.25">
      <c r="A309" s="136">
        <v>53</v>
      </c>
      <c r="B309" s="141" t="s">
        <v>743</v>
      </c>
      <c r="C309" s="137" t="s">
        <v>697</v>
      </c>
      <c r="D309" s="138" t="s">
        <v>700</v>
      </c>
      <c r="E309" s="138" t="s">
        <v>8</v>
      </c>
      <c r="F309" s="154" t="s">
        <v>7</v>
      </c>
      <c r="G309" s="138" t="s">
        <v>8</v>
      </c>
      <c r="H309" s="139">
        <v>265</v>
      </c>
    </row>
    <row r="310" spans="1:8" x14ac:dyDescent="0.25">
      <c r="A310" s="136">
        <v>54</v>
      </c>
      <c r="B310" s="141" t="s">
        <v>743</v>
      </c>
      <c r="C310" s="137" t="s">
        <v>744</v>
      </c>
      <c r="D310" s="142" t="s">
        <v>755</v>
      </c>
      <c r="E310" s="142" t="s">
        <v>8</v>
      </c>
      <c r="F310" s="138" t="s">
        <v>7</v>
      </c>
      <c r="G310" s="142" t="s">
        <v>8</v>
      </c>
      <c r="H310" s="143">
        <v>235</v>
      </c>
    </row>
    <row r="311" spans="1:8" x14ac:dyDescent="0.25">
      <c r="A311" s="136">
        <v>55</v>
      </c>
      <c r="B311" s="144" t="s">
        <v>743</v>
      </c>
      <c r="C311" s="137" t="s">
        <v>764</v>
      </c>
      <c r="D311" s="145" t="s">
        <v>770</v>
      </c>
      <c r="E311" s="145" t="s">
        <v>8</v>
      </c>
      <c r="F311" s="145" t="s">
        <v>103</v>
      </c>
      <c r="G311" s="145" t="s">
        <v>8</v>
      </c>
      <c r="H311" s="146">
        <v>235</v>
      </c>
    </row>
    <row r="312" spans="1:8" x14ac:dyDescent="0.25">
      <c r="A312" s="136">
        <v>56</v>
      </c>
      <c r="B312" s="144" t="s">
        <v>743</v>
      </c>
      <c r="C312" s="137" t="s">
        <v>876</v>
      </c>
      <c r="D312" s="145" t="s">
        <v>880</v>
      </c>
      <c r="E312" s="145" t="s">
        <v>8</v>
      </c>
      <c r="F312" s="145" t="s">
        <v>7</v>
      </c>
      <c r="G312" s="145" t="s">
        <v>8</v>
      </c>
      <c r="H312" s="146">
        <v>225</v>
      </c>
    </row>
    <row r="313" spans="1:8" x14ac:dyDescent="0.25">
      <c r="A313" s="136">
        <v>57</v>
      </c>
      <c r="B313" s="144" t="s">
        <v>743</v>
      </c>
      <c r="C313" s="137" t="s">
        <v>829</v>
      </c>
      <c r="D313" s="145" t="s">
        <v>836</v>
      </c>
      <c r="E313" s="145" t="s">
        <v>8</v>
      </c>
      <c r="F313" s="145" t="s">
        <v>7</v>
      </c>
      <c r="G313" s="145" t="s">
        <v>8</v>
      </c>
      <c r="H313" s="146">
        <v>222</v>
      </c>
    </row>
    <row r="314" spans="1:8" x14ac:dyDescent="0.25">
      <c r="A314" s="136">
        <v>58</v>
      </c>
      <c r="B314" s="144" t="s">
        <v>743</v>
      </c>
      <c r="C314" s="137" t="s">
        <v>764</v>
      </c>
      <c r="D314" s="145" t="s">
        <v>768</v>
      </c>
      <c r="E314" s="145" t="s">
        <v>8</v>
      </c>
      <c r="F314" s="145" t="s">
        <v>103</v>
      </c>
      <c r="G314" s="145" t="s">
        <v>8</v>
      </c>
      <c r="H314" s="146">
        <v>200</v>
      </c>
    </row>
    <row r="315" spans="1:8" x14ac:dyDescent="0.25">
      <c r="A315" s="136">
        <v>59</v>
      </c>
      <c r="B315" s="144" t="s">
        <v>743</v>
      </c>
      <c r="C315" s="137" t="s">
        <v>817</v>
      </c>
      <c r="D315" s="143" t="s">
        <v>821</v>
      </c>
      <c r="E315" s="146" t="s">
        <v>8</v>
      </c>
      <c r="F315" s="146" t="s">
        <v>7</v>
      </c>
      <c r="G315" s="146" t="s">
        <v>8</v>
      </c>
      <c r="H315" s="146">
        <v>181</v>
      </c>
    </row>
    <row r="316" spans="1:8" x14ac:dyDescent="0.25">
      <c r="A316" s="136">
        <v>60</v>
      </c>
      <c r="B316" s="144" t="s">
        <v>743</v>
      </c>
      <c r="C316" s="137" t="s">
        <v>852</v>
      </c>
      <c r="D316" s="145" t="s">
        <v>858</v>
      </c>
      <c r="E316" s="145" t="s">
        <v>8</v>
      </c>
      <c r="F316" s="145" t="s">
        <v>7</v>
      </c>
      <c r="G316" s="145" t="s">
        <v>8</v>
      </c>
      <c r="H316" s="146">
        <v>172</v>
      </c>
    </row>
    <row r="317" spans="1:8" x14ac:dyDescent="0.25">
      <c r="A317" s="136">
        <v>61</v>
      </c>
      <c r="B317" s="144" t="s">
        <v>743</v>
      </c>
      <c r="C317" s="137" t="s">
        <v>764</v>
      </c>
      <c r="D317" s="145" t="s">
        <v>774</v>
      </c>
      <c r="E317" s="145" t="s">
        <v>8</v>
      </c>
      <c r="F317" s="145" t="s">
        <v>103</v>
      </c>
      <c r="G317" s="145" t="s">
        <v>8</v>
      </c>
      <c r="H317" s="146">
        <v>160</v>
      </c>
    </row>
    <row r="318" spans="1:8" x14ac:dyDescent="0.25">
      <c r="A318" s="136">
        <v>62</v>
      </c>
      <c r="B318" s="586" t="s">
        <v>743</v>
      </c>
      <c r="C318" s="150" t="s">
        <v>705</v>
      </c>
      <c r="D318" s="587" t="s">
        <v>711</v>
      </c>
      <c r="E318" s="587" t="s">
        <v>102</v>
      </c>
      <c r="F318" s="588" t="s">
        <v>7</v>
      </c>
      <c r="G318" s="587" t="s">
        <v>102</v>
      </c>
      <c r="H318" s="589">
        <v>140</v>
      </c>
    </row>
    <row r="319" spans="1:8" x14ac:dyDescent="0.25">
      <c r="A319" s="136">
        <v>63</v>
      </c>
      <c r="B319" s="144" t="s">
        <v>743</v>
      </c>
      <c r="C319" s="137" t="s">
        <v>859</v>
      </c>
      <c r="D319" s="145" t="s">
        <v>862</v>
      </c>
      <c r="E319" s="145" t="s">
        <v>8</v>
      </c>
      <c r="F319" s="145" t="s">
        <v>7</v>
      </c>
      <c r="G319" s="145" t="s">
        <v>8</v>
      </c>
      <c r="H319" s="146">
        <v>140</v>
      </c>
    </row>
    <row r="320" spans="1:8" x14ac:dyDescent="0.25">
      <c r="A320" s="136">
        <v>64</v>
      </c>
      <c r="B320" s="144" t="s">
        <v>743</v>
      </c>
      <c r="C320" s="137" t="s">
        <v>841</v>
      </c>
      <c r="D320" s="146" t="s">
        <v>843</v>
      </c>
      <c r="E320" s="146" t="s">
        <v>8</v>
      </c>
      <c r="F320" s="145" t="s">
        <v>7</v>
      </c>
      <c r="G320" s="146" t="s">
        <v>8</v>
      </c>
      <c r="H320" s="146">
        <v>125</v>
      </c>
    </row>
    <row r="321" spans="1:8" x14ac:dyDescent="0.25">
      <c r="A321" s="136">
        <v>65</v>
      </c>
      <c r="B321" s="144" t="s">
        <v>743</v>
      </c>
      <c r="C321" s="137" t="s">
        <v>817</v>
      </c>
      <c r="D321" s="143" t="s">
        <v>826</v>
      </c>
      <c r="E321" s="146" t="s">
        <v>8</v>
      </c>
      <c r="F321" s="146" t="s">
        <v>7</v>
      </c>
      <c r="G321" s="146" t="s">
        <v>8</v>
      </c>
      <c r="H321" s="146">
        <v>120</v>
      </c>
    </row>
    <row r="322" spans="1:8" x14ac:dyDescent="0.25">
      <c r="A322" s="136">
        <v>66</v>
      </c>
      <c r="B322" s="144" t="s">
        <v>743</v>
      </c>
      <c r="C322" s="137" t="s">
        <v>764</v>
      </c>
      <c r="D322" s="145" t="s">
        <v>779</v>
      </c>
      <c r="E322" s="145" t="s">
        <v>8</v>
      </c>
      <c r="F322" s="145" t="s">
        <v>7</v>
      </c>
      <c r="G322" s="145" t="s">
        <v>8</v>
      </c>
      <c r="H322" s="146">
        <v>120</v>
      </c>
    </row>
    <row r="323" spans="1:8" x14ac:dyDescent="0.25">
      <c r="A323" s="136">
        <v>67</v>
      </c>
      <c r="B323" s="141" t="s">
        <v>743</v>
      </c>
      <c r="C323" s="137" t="s">
        <v>705</v>
      </c>
      <c r="D323" s="138" t="s">
        <v>708</v>
      </c>
      <c r="E323" s="138" t="s">
        <v>102</v>
      </c>
      <c r="F323" s="154" t="s">
        <v>7</v>
      </c>
      <c r="G323" s="138" t="s">
        <v>102</v>
      </c>
      <c r="H323" s="139">
        <v>107</v>
      </c>
    </row>
    <row r="324" spans="1:8" x14ac:dyDescent="0.25">
      <c r="A324" s="136">
        <v>68</v>
      </c>
      <c r="B324" s="144" t="s">
        <v>743</v>
      </c>
      <c r="C324" s="137" t="s">
        <v>876</v>
      </c>
      <c r="D324" s="145" t="s">
        <v>881</v>
      </c>
      <c r="E324" s="145" t="s">
        <v>8</v>
      </c>
      <c r="F324" s="145" t="s">
        <v>103</v>
      </c>
      <c r="G324" s="145" t="s">
        <v>8</v>
      </c>
      <c r="H324" s="146">
        <v>105</v>
      </c>
    </row>
    <row r="325" spans="1:8" x14ac:dyDescent="0.25">
      <c r="A325" s="136">
        <v>69</v>
      </c>
      <c r="B325" s="144" t="s">
        <v>743</v>
      </c>
      <c r="C325" s="137" t="s">
        <v>887</v>
      </c>
      <c r="D325" s="142" t="s">
        <v>891</v>
      </c>
      <c r="E325" s="145" t="s">
        <v>8</v>
      </c>
      <c r="F325" s="145" t="s">
        <v>7</v>
      </c>
      <c r="G325" s="145" t="s">
        <v>102</v>
      </c>
      <c r="H325" s="146">
        <v>90</v>
      </c>
    </row>
    <row r="326" spans="1:8" x14ac:dyDescent="0.25">
      <c r="A326" s="136">
        <v>70</v>
      </c>
      <c r="B326" s="144" t="s">
        <v>743</v>
      </c>
      <c r="C326" s="137" t="s">
        <v>829</v>
      </c>
      <c r="D326" s="145" t="s">
        <v>833</v>
      </c>
      <c r="E326" s="145" t="s">
        <v>8</v>
      </c>
      <c r="F326" s="145" t="s">
        <v>7</v>
      </c>
      <c r="G326" s="145" t="s">
        <v>8</v>
      </c>
      <c r="H326" s="146">
        <v>77</v>
      </c>
    </row>
    <row r="327" spans="1:8" x14ac:dyDescent="0.25">
      <c r="A327" s="136">
        <v>71</v>
      </c>
      <c r="B327" s="141" t="s">
        <v>743</v>
      </c>
      <c r="C327" s="137" t="s">
        <v>715</v>
      </c>
      <c r="D327" s="138" t="s">
        <v>720</v>
      </c>
      <c r="E327" s="138" t="s">
        <v>8</v>
      </c>
      <c r="F327" s="154" t="s">
        <v>7</v>
      </c>
      <c r="G327" s="138" t="s">
        <v>8</v>
      </c>
      <c r="H327" s="139">
        <v>70</v>
      </c>
    </row>
    <row r="328" spans="1:8" x14ac:dyDescent="0.25">
      <c r="A328" s="136">
        <v>72</v>
      </c>
      <c r="B328" s="144" t="s">
        <v>743</v>
      </c>
      <c r="C328" s="137" t="s">
        <v>887</v>
      </c>
      <c r="D328" s="142" t="s">
        <v>895</v>
      </c>
      <c r="E328" s="145" t="s">
        <v>8</v>
      </c>
      <c r="F328" s="145" t="s">
        <v>7</v>
      </c>
      <c r="G328" s="145" t="s">
        <v>102</v>
      </c>
      <c r="H328" s="146">
        <v>70</v>
      </c>
    </row>
    <row r="329" spans="1:8" x14ac:dyDescent="0.25">
      <c r="A329" s="136">
        <v>73</v>
      </c>
      <c r="B329" s="144" t="s">
        <v>743</v>
      </c>
      <c r="C329" s="137" t="s">
        <v>817</v>
      </c>
      <c r="D329" s="142" t="s">
        <v>819</v>
      </c>
      <c r="E329" s="145" t="s">
        <v>8</v>
      </c>
      <c r="F329" s="145" t="s">
        <v>7</v>
      </c>
      <c r="G329" s="145" t="s">
        <v>8</v>
      </c>
      <c r="H329" s="146">
        <v>61</v>
      </c>
    </row>
    <row r="330" spans="1:8" x14ac:dyDescent="0.25">
      <c r="A330" s="136">
        <v>74</v>
      </c>
      <c r="B330" s="144" t="s">
        <v>743</v>
      </c>
      <c r="C330" s="137" t="s">
        <v>788</v>
      </c>
      <c r="D330" s="142" t="s">
        <v>795</v>
      </c>
      <c r="E330" s="142" t="s">
        <v>8</v>
      </c>
      <c r="F330" s="142" t="s">
        <v>7</v>
      </c>
      <c r="G330" s="142" t="s">
        <v>8</v>
      </c>
      <c r="H330" s="143">
        <v>60</v>
      </c>
    </row>
    <row r="331" spans="1:8" x14ac:dyDescent="0.25">
      <c r="A331" s="136">
        <v>75</v>
      </c>
      <c r="B331" s="144" t="s">
        <v>743</v>
      </c>
      <c r="C331" s="137" t="s">
        <v>887</v>
      </c>
      <c r="D331" s="142" t="s">
        <v>890</v>
      </c>
      <c r="E331" s="145" t="s">
        <v>8</v>
      </c>
      <c r="F331" s="145" t="s">
        <v>7</v>
      </c>
      <c r="G331" s="145" t="s">
        <v>102</v>
      </c>
      <c r="H331" s="146">
        <v>60</v>
      </c>
    </row>
    <row r="332" spans="1:8" x14ac:dyDescent="0.25">
      <c r="A332" s="136">
        <v>76</v>
      </c>
      <c r="B332" s="144" t="s">
        <v>743</v>
      </c>
      <c r="C332" s="137" t="s">
        <v>764</v>
      </c>
      <c r="D332" s="145" t="s">
        <v>773</v>
      </c>
      <c r="E332" s="145" t="s">
        <v>8</v>
      </c>
      <c r="F332" s="145" t="s">
        <v>103</v>
      </c>
      <c r="G332" s="145" t="s">
        <v>8</v>
      </c>
      <c r="H332" s="146">
        <v>35</v>
      </c>
    </row>
    <row r="333" spans="1:8" x14ac:dyDescent="0.25">
      <c r="A333" s="136">
        <v>77</v>
      </c>
      <c r="B333" s="144" t="s">
        <v>743</v>
      </c>
      <c r="C333" s="137" t="s">
        <v>817</v>
      </c>
      <c r="D333" s="143" t="s">
        <v>823</v>
      </c>
      <c r="E333" s="146" t="s">
        <v>8</v>
      </c>
      <c r="F333" s="146" t="s">
        <v>7</v>
      </c>
      <c r="G333" s="146" t="s">
        <v>8</v>
      </c>
      <c r="H333" s="146">
        <v>30</v>
      </c>
    </row>
    <row r="334" spans="1:8" x14ac:dyDescent="0.25">
      <c r="A334" s="136">
        <v>78</v>
      </c>
      <c r="B334" s="144" t="s">
        <v>743</v>
      </c>
      <c r="C334" s="137" t="s">
        <v>788</v>
      </c>
      <c r="D334" s="142" t="s">
        <v>798</v>
      </c>
      <c r="E334" s="142" t="s">
        <v>8</v>
      </c>
      <c r="F334" s="142" t="s">
        <v>7</v>
      </c>
      <c r="G334" s="142" t="s">
        <v>8</v>
      </c>
      <c r="H334" s="143">
        <v>30</v>
      </c>
    </row>
    <row r="335" spans="1:8" x14ac:dyDescent="0.25">
      <c r="A335" s="136">
        <v>79</v>
      </c>
      <c r="B335" s="144" t="s">
        <v>743</v>
      </c>
      <c r="C335" s="137" t="s">
        <v>866</v>
      </c>
      <c r="D335" s="145" t="s">
        <v>873</v>
      </c>
      <c r="E335" s="145" t="s">
        <v>8</v>
      </c>
      <c r="F335" s="145" t="s">
        <v>7</v>
      </c>
      <c r="G335" s="145" t="s">
        <v>8</v>
      </c>
      <c r="H335" s="146">
        <v>13</v>
      </c>
    </row>
    <row r="336" spans="1:8" x14ac:dyDescent="0.25">
      <c r="A336" s="136">
        <v>80</v>
      </c>
      <c r="B336" s="141" t="s">
        <v>743</v>
      </c>
      <c r="C336" s="137" t="s">
        <v>705</v>
      </c>
      <c r="D336" s="138" t="s">
        <v>710</v>
      </c>
      <c r="E336" s="138" t="s">
        <v>102</v>
      </c>
      <c r="F336" s="154" t="s">
        <v>7</v>
      </c>
      <c r="G336" s="138" t="s">
        <v>102</v>
      </c>
      <c r="H336" s="139">
        <v>10</v>
      </c>
    </row>
    <row r="337" spans="1:8" x14ac:dyDescent="0.25">
      <c r="A337" s="136">
        <v>81</v>
      </c>
      <c r="B337" s="144" t="s">
        <v>743</v>
      </c>
      <c r="C337" s="137" t="s">
        <v>859</v>
      </c>
      <c r="D337" s="145" t="s">
        <v>864</v>
      </c>
      <c r="E337" s="145" t="s">
        <v>8</v>
      </c>
      <c r="F337" s="145" t="s">
        <v>7</v>
      </c>
      <c r="G337" s="145" t="s">
        <v>8</v>
      </c>
      <c r="H337" s="146">
        <v>5</v>
      </c>
    </row>
    <row r="338" spans="1:8" x14ac:dyDescent="0.25">
      <c r="A338" s="136">
        <v>82</v>
      </c>
      <c r="B338" s="141" t="s">
        <v>743</v>
      </c>
      <c r="C338" s="137" t="s">
        <v>715</v>
      </c>
      <c r="D338" s="138" t="s">
        <v>718</v>
      </c>
      <c r="E338" s="138" t="s">
        <v>8</v>
      </c>
      <c r="F338" s="154" t="s">
        <v>7</v>
      </c>
      <c r="G338" s="138" t="s">
        <v>8</v>
      </c>
      <c r="H338" s="139">
        <v>0</v>
      </c>
    </row>
    <row r="339" spans="1:8" x14ac:dyDescent="0.25">
      <c r="A339" s="136">
        <v>83</v>
      </c>
      <c r="B339" s="144" t="s">
        <v>743</v>
      </c>
      <c r="C339" s="137" t="s">
        <v>788</v>
      </c>
      <c r="D339" s="142" t="s">
        <v>796</v>
      </c>
      <c r="E339" s="142" t="s">
        <v>8</v>
      </c>
      <c r="F339" s="142" t="s">
        <v>7</v>
      </c>
      <c r="G339" s="142" t="s">
        <v>8</v>
      </c>
      <c r="H339" s="143">
        <v>0</v>
      </c>
    </row>
    <row r="340" spans="1:8" x14ac:dyDescent="0.25">
      <c r="A340" s="136">
        <v>84</v>
      </c>
      <c r="B340" s="144" t="s">
        <v>743</v>
      </c>
      <c r="C340" s="137" t="s">
        <v>788</v>
      </c>
      <c r="D340" s="142" t="s">
        <v>799</v>
      </c>
      <c r="E340" s="142" t="s">
        <v>8</v>
      </c>
      <c r="F340" s="142" t="s">
        <v>7</v>
      </c>
      <c r="G340" s="142" t="s">
        <v>8</v>
      </c>
      <c r="H340" s="143">
        <v>0</v>
      </c>
    </row>
    <row r="341" spans="1:8" x14ac:dyDescent="0.25">
      <c r="A341" s="136">
        <v>85</v>
      </c>
      <c r="B341" s="144" t="s">
        <v>743</v>
      </c>
      <c r="C341" s="137" t="s">
        <v>788</v>
      </c>
      <c r="D341" s="142" t="s">
        <v>800</v>
      </c>
      <c r="E341" s="142" t="s">
        <v>8</v>
      </c>
      <c r="F341" s="142" t="s">
        <v>7</v>
      </c>
      <c r="G341" s="142" t="s">
        <v>8</v>
      </c>
      <c r="H341" s="143">
        <v>0</v>
      </c>
    </row>
    <row r="342" spans="1:8" x14ac:dyDescent="0.25">
      <c r="A342" s="136">
        <v>86</v>
      </c>
      <c r="B342" s="144" t="s">
        <v>743</v>
      </c>
      <c r="C342" s="137" t="s">
        <v>866</v>
      </c>
      <c r="D342" s="145" t="s">
        <v>871</v>
      </c>
      <c r="E342" s="145" t="s">
        <v>8</v>
      </c>
      <c r="F342" s="142" t="s">
        <v>991</v>
      </c>
      <c r="G342" s="145"/>
      <c r="H342" s="146">
        <v>0</v>
      </c>
    </row>
    <row r="343" spans="1:8" x14ac:dyDescent="0.25">
      <c r="A343" s="136">
        <v>87</v>
      </c>
      <c r="B343" s="144" t="s">
        <v>743</v>
      </c>
      <c r="C343" s="137" t="s">
        <v>866</v>
      </c>
      <c r="D343" s="145" t="s">
        <v>872</v>
      </c>
      <c r="E343" s="145" t="s">
        <v>8</v>
      </c>
      <c r="F343" s="145" t="s">
        <v>7</v>
      </c>
      <c r="G343" s="145"/>
      <c r="H343" s="146">
        <v>0</v>
      </c>
    </row>
  </sheetData>
  <sortState ref="A257:H343">
    <sortCondition descending="1" ref="H257:H343"/>
  </sortState>
  <mergeCells count="24">
    <mergeCell ref="A218:H218"/>
    <mergeCell ref="A219:H219"/>
    <mergeCell ref="A254:H254"/>
    <mergeCell ref="A255:H255"/>
    <mergeCell ref="J1:Q1"/>
    <mergeCell ref="A195:H195"/>
    <mergeCell ref="A196:H196"/>
    <mergeCell ref="J195:Q195"/>
    <mergeCell ref="J196:Q196"/>
    <mergeCell ref="A1:H1"/>
    <mergeCell ref="S1:X1"/>
    <mergeCell ref="S2:S3"/>
    <mergeCell ref="T2:T3"/>
    <mergeCell ref="U2:U3"/>
    <mergeCell ref="V2:V3"/>
    <mergeCell ref="W2:W3"/>
    <mergeCell ref="X2:X3"/>
    <mergeCell ref="S25:X27"/>
    <mergeCell ref="S28:S29"/>
    <mergeCell ref="T28:T29"/>
    <mergeCell ref="U28:U29"/>
    <mergeCell ref="V28:V29"/>
    <mergeCell ref="W28:W29"/>
    <mergeCell ref="X28:X29"/>
  </mergeCells>
  <pageMargins left="0.7" right="0.7" top="0.75" bottom="0.75" header="0.3" footer="0.3"/>
  <pageSetup paperSize="9" scale="25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Q26"/>
  <sheetViews>
    <sheetView topLeftCell="I1" workbookViewId="0">
      <selection activeCell="D3" sqref="D3:H11"/>
    </sheetView>
  </sheetViews>
  <sheetFormatPr defaultRowHeight="15" x14ac:dyDescent="0.25"/>
  <cols>
    <col min="1" max="1" width="4.85546875" customWidth="1"/>
    <col min="2" max="2" width="20" customWidth="1"/>
    <col min="3" max="3" width="56.7109375" customWidth="1"/>
    <col min="4" max="4" width="23.28515625" customWidth="1"/>
    <col min="5" max="5" width="32.5703125" customWidth="1"/>
    <col min="6" max="6" width="14.28515625" customWidth="1"/>
    <col min="7" max="7" width="16.42578125" customWidth="1"/>
    <col min="8" max="8" width="8.28515625" customWidth="1"/>
    <col min="10" max="10" width="5.7109375" customWidth="1"/>
    <col min="11" max="11" width="19.42578125" customWidth="1"/>
    <col min="12" max="12" width="31" customWidth="1"/>
    <col min="13" max="13" width="12.42578125" customWidth="1"/>
    <col min="14" max="14" width="12.7109375" customWidth="1"/>
    <col min="15" max="15" width="14" customWidth="1"/>
    <col min="16" max="16" width="13.85546875" customWidth="1"/>
  </cols>
  <sheetData>
    <row r="1" spans="1:17" ht="49.5" customHeight="1" x14ac:dyDescent="0.25">
      <c r="A1" s="1105" t="s">
        <v>898</v>
      </c>
      <c r="B1" s="1105"/>
      <c r="C1" s="1105"/>
      <c r="D1" s="1105"/>
      <c r="E1" s="1105"/>
      <c r="F1" s="1105"/>
      <c r="G1" s="1105"/>
      <c r="H1" s="1105"/>
      <c r="J1" s="1105" t="s">
        <v>909</v>
      </c>
      <c r="K1" s="1105"/>
      <c r="L1" s="1105"/>
      <c r="M1" s="1105"/>
      <c r="N1" s="1105"/>
      <c r="O1" s="1105"/>
      <c r="P1" s="1105"/>
      <c r="Q1" s="1105"/>
    </row>
    <row r="2" spans="1:17" x14ac:dyDescent="0.25">
      <c r="A2" s="185"/>
      <c r="B2" s="185" t="s">
        <v>25</v>
      </c>
      <c r="C2" s="186" t="s">
        <v>18</v>
      </c>
      <c r="D2" s="185" t="s">
        <v>19</v>
      </c>
      <c r="E2" s="185" t="s">
        <v>20</v>
      </c>
      <c r="F2" s="185" t="s">
        <v>22</v>
      </c>
      <c r="G2" s="185" t="s">
        <v>21</v>
      </c>
      <c r="H2" s="185" t="s">
        <v>23</v>
      </c>
      <c r="J2" s="185"/>
      <c r="K2" s="185" t="s">
        <v>19</v>
      </c>
      <c r="L2" s="185" t="s">
        <v>20</v>
      </c>
      <c r="M2" s="185" t="s">
        <v>22</v>
      </c>
      <c r="N2" s="185" t="s">
        <v>21</v>
      </c>
      <c r="O2" s="185" t="s">
        <v>23</v>
      </c>
    </row>
    <row r="3" spans="1:17" x14ac:dyDescent="0.25">
      <c r="A3" s="184">
        <v>1</v>
      </c>
      <c r="B3" s="180"/>
      <c r="C3" s="180"/>
      <c r="D3" s="181" t="s">
        <v>746</v>
      </c>
      <c r="E3" s="181" t="s">
        <v>906</v>
      </c>
      <c r="F3" s="182" t="s">
        <v>24</v>
      </c>
      <c r="G3" s="181" t="s">
        <v>3</v>
      </c>
      <c r="H3" s="180">
        <v>2397.75</v>
      </c>
      <c r="J3" s="184">
        <v>1</v>
      </c>
      <c r="K3" s="181" t="s">
        <v>916</v>
      </c>
      <c r="L3" s="181" t="s">
        <v>939</v>
      </c>
      <c r="M3" s="188" t="s">
        <v>7</v>
      </c>
      <c r="N3" s="181"/>
      <c r="O3" s="180">
        <v>6470</v>
      </c>
    </row>
    <row r="4" spans="1:17" x14ac:dyDescent="0.25">
      <c r="A4" s="184">
        <v>8</v>
      </c>
      <c r="B4" s="180"/>
      <c r="C4" s="180"/>
      <c r="D4" s="181" t="s">
        <v>752</v>
      </c>
      <c r="E4" s="181" t="s">
        <v>908</v>
      </c>
      <c r="F4" s="181" t="s">
        <v>24</v>
      </c>
      <c r="G4" s="181" t="s">
        <v>3</v>
      </c>
      <c r="H4" s="180">
        <v>1165.25</v>
      </c>
      <c r="J4" s="184">
        <v>2</v>
      </c>
      <c r="K4" s="181" t="s">
        <v>838</v>
      </c>
      <c r="L4" s="181" t="s">
        <v>940</v>
      </c>
      <c r="M4" s="182" t="s">
        <v>24</v>
      </c>
      <c r="N4" s="181" t="s">
        <v>543</v>
      </c>
      <c r="O4" s="180">
        <v>1265</v>
      </c>
    </row>
    <row r="5" spans="1:17" x14ac:dyDescent="0.25">
      <c r="A5" s="184">
        <v>6</v>
      </c>
      <c r="B5" s="180"/>
      <c r="C5" s="180"/>
      <c r="D5" s="181" t="s">
        <v>903</v>
      </c>
      <c r="E5" s="181" t="s">
        <v>935</v>
      </c>
      <c r="F5" s="181"/>
      <c r="G5" s="181"/>
      <c r="H5" s="180">
        <v>754.75</v>
      </c>
      <c r="J5" s="184">
        <v>3</v>
      </c>
      <c r="K5" s="181" t="s">
        <v>919</v>
      </c>
      <c r="L5" s="181" t="s">
        <v>941</v>
      </c>
      <c r="M5" s="188" t="s">
        <v>7</v>
      </c>
      <c r="N5" s="181"/>
      <c r="O5" s="180">
        <v>525</v>
      </c>
      <c r="Q5" t="s">
        <v>950</v>
      </c>
    </row>
    <row r="6" spans="1:17" x14ac:dyDescent="0.25">
      <c r="A6" s="184">
        <v>3</v>
      </c>
      <c r="B6" s="180"/>
      <c r="C6" s="180"/>
      <c r="D6" s="181" t="s">
        <v>900</v>
      </c>
      <c r="E6" s="181" t="s">
        <v>907</v>
      </c>
      <c r="F6" s="183" t="s">
        <v>7</v>
      </c>
      <c r="G6" s="181"/>
      <c r="H6" s="180">
        <v>661.25</v>
      </c>
      <c r="J6" s="184">
        <v>4</v>
      </c>
      <c r="K6" s="181" t="s">
        <v>912</v>
      </c>
      <c r="L6" s="181" t="s">
        <v>942</v>
      </c>
      <c r="M6" s="183" t="s">
        <v>7</v>
      </c>
      <c r="N6" s="181" t="s">
        <v>543</v>
      </c>
      <c r="O6" s="180">
        <v>400</v>
      </c>
    </row>
    <row r="7" spans="1:17" x14ac:dyDescent="0.25">
      <c r="A7" s="184">
        <v>9</v>
      </c>
      <c r="B7" s="180"/>
      <c r="C7" s="180"/>
      <c r="D7" s="181" t="s">
        <v>905</v>
      </c>
      <c r="E7" s="181" t="s">
        <v>543</v>
      </c>
      <c r="F7" s="181"/>
      <c r="G7" s="181"/>
      <c r="H7" s="180">
        <v>538.5</v>
      </c>
      <c r="J7" s="184">
        <v>5</v>
      </c>
      <c r="K7" s="181" t="s">
        <v>921</v>
      </c>
      <c r="L7" s="181" t="s">
        <v>943</v>
      </c>
      <c r="M7" s="182"/>
      <c r="N7" s="181"/>
      <c r="O7" s="180">
        <v>400</v>
      </c>
    </row>
    <row r="8" spans="1:17" x14ac:dyDescent="0.25">
      <c r="A8" s="184">
        <v>7</v>
      </c>
      <c r="B8" s="180"/>
      <c r="C8" s="180"/>
      <c r="D8" s="181" t="s">
        <v>904</v>
      </c>
      <c r="E8" s="181" t="s">
        <v>934</v>
      </c>
      <c r="F8" s="183" t="s">
        <v>7</v>
      </c>
      <c r="G8" s="181"/>
      <c r="H8" s="180">
        <v>536.5</v>
      </c>
      <c r="J8" s="184">
        <v>6</v>
      </c>
      <c r="K8" s="181" t="s">
        <v>920</v>
      </c>
      <c r="L8" s="181" t="s">
        <v>941</v>
      </c>
      <c r="M8" s="183" t="s">
        <v>7</v>
      </c>
      <c r="N8" s="181"/>
      <c r="O8" s="180">
        <v>345</v>
      </c>
    </row>
    <row r="9" spans="1:17" x14ac:dyDescent="0.25">
      <c r="A9" s="184">
        <v>2</v>
      </c>
      <c r="B9" s="180"/>
      <c r="C9" s="180"/>
      <c r="D9" s="181" t="s">
        <v>899</v>
      </c>
      <c r="E9" s="181" t="s">
        <v>938</v>
      </c>
      <c r="F9" s="183" t="s">
        <v>7</v>
      </c>
      <c r="G9" s="181"/>
      <c r="H9" s="180">
        <v>281.5</v>
      </c>
      <c r="J9" s="184">
        <v>7</v>
      </c>
      <c r="K9" s="181" t="s">
        <v>913</v>
      </c>
      <c r="L9" s="181" t="s">
        <v>944</v>
      </c>
      <c r="M9" s="181" t="s">
        <v>24</v>
      </c>
      <c r="N9" s="181" t="s">
        <v>3</v>
      </c>
      <c r="O9" s="180">
        <v>275</v>
      </c>
    </row>
    <row r="10" spans="1:17" x14ac:dyDescent="0.25">
      <c r="A10" s="184">
        <v>4</v>
      </c>
      <c r="B10" s="180"/>
      <c r="C10" s="180"/>
      <c r="D10" s="181" t="s">
        <v>901</v>
      </c>
      <c r="E10" s="181" t="s">
        <v>936</v>
      </c>
      <c r="F10" s="188" t="s">
        <v>7</v>
      </c>
      <c r="G10" s="181"/>
      <c r="H10" s="180">
        <v>250.75</v>
      </c>
      <c r="J10" s="184">
        <v>8</v>
      </c>
      <c r="K10" s="181" t="s">
        <v>911</v>
      </c>
      <c r="L10" s="181" t="s">
        <v>945</v>
      </c>
      <c r="M10" s="181" t="s">
        <v>24</v>
      </c>
      <c r="N10" s="181" t="s">
        <v>3</v>
      </c>
      <c r="O10" s="180">
        <v>270</v>
      </c>
    </row>
    <row r="11" spans="1:17" x14ac:dyDescent="0.25">
      <c r="A11" s="184">
        <v>5</v>
      </c>
      <c r="B11" s="180"/>
      <c r="C11" s="180"/>
      <c r="D11" s="181" t="s">
        <v>902</v>
      </c>
      <c r="E11" s="181" t="s">
        <v>935</v>
      </c>
      <c r="F11" s="183" t="s">
        <v>7</v>
      </c>
      <c r="G11" s="181"/>
      <c r="H11" s="180">
        <v>102.25</v>
      </c>
      <c r="J11" s="184">
        <v>9</v>
      </c>
      <c r="K11" s="181" t="s">
        <v>910</v>
      </c>
      <c r="L11" s="181" t="s">
        <v>933</v>
      </c>
      <c r="M11" s="181" t="s">
        <v>24</v>
      </c>
      <c r="N11" s="181" t="s">
        <v>3</v>
      </c>
      <c r="O11" s="180">
        <v>260</v>
      </c>
    </row>
    <row r="12" spans="1:17" x14ac:dyDescent="0.25">
      <c r="A12" s="184">
        <v>10</v>
      </c>
      <c r="B12" s="180"/>
      <c r="C12" s="180"/>
      <c r="D12" s="181" t="s">
        <v>370</v>
      </c>
      <c r="E12" s="181" t="s">
        <v>937</v>
      </c>
      <c r="F12" s="181" t="s">
        <v>307</v>
      </c>
      <c r="G12" s="181"/>
      <c r="H12" s="180">
        <v>93.25</v>
      </c>
      <c r="J12" s="184">
        <v>10</v>
      </c>
      <c r="K12" s="181" t="s">
        <v>918</v>
      </c>
      <c r="L12" s="181" t="s">
        <v>946</v>
      </c>
      <c r="M12" s="183" t="s">
        <v>7</v>
      </c>
      <c r="N12" s="181"/>
      <c r="O12" s="180">
        <v>175</v>
      </c>
    </row>
    <row r="13" spans="1:17" x14ac:dyDescent="0.25">
      <c r="J13" s="184">
        <v>11</v>
      </c>
      <c r="K13" s="181" t="s">
        <v>932</v>
      </c>
      <c r="L13" s="181" t="s">
        <v>943</v>
      </c>
      <c r="M13" s="181"/>
      <c r="N13" s="181"/>
      <c r="O13" s="180">
        <v>150</v>
      </c>
    </row>
    <row r="14" spans="1:17" x14ac:dyDescent="0.25">
      <c r="J14" s="184">
        <v>12</v>
      </c>
      <c r="K14" s="181" t="s">
        <v>915</v>
      </c>
      <c r="L14" s="181" t="s">
        <v>947</v>
      </c>
      <c r="M14" s="181" t="s">
        <v>307</v>
      </c>
      <c r="N14" s="181"/>
      <c r="O14" s="180">
        <v>140</v>
      </c>
    </row>
    <row r="15" spans="1:17" x14ac:dyDescent="0.25">
      <c r="J15" s="184">
        <v>13</v>
      </c>
      <c r="K15" s="181" t="s">
        <v>914</v>
      </c>
      <c r="L15" s="181" t="s">
        <v>941</v>
      </c>
      <c r="M15" s="183" t="s">
        <v>7</v>
      </c>
      <c r="N15" s="181"/>
      <c r="O15" s="180">
        <v>110</v>
      </c>
    </row>
    <row r="16" spans="1:17" x14ac:dyDescent="0.25">
      <c r="J16" s="184">
        <v>14</v>
      </c>
      <c r="K16" s="181" t="s">
        <v>917</v>
      </c>
      <c r="L16" s="181" t="s">
        <v>946</v>
      </c>
      <c r="M16" s="183" t="s">
        <v>7</v>
      </c>
      <c r="N16" s="181"/>
      <c r="O16" s="180">
        <v>90</v>
      </c>
    </row>
    <row r="17" spans="10:15" x14ac:dyDescent="0.25">
      <c r="J17" s="184">
        <v>15</v>
      </c>
      <c r="K17" s="181" t="s">
        <v>922</v>
      </c>
      <c r="L17" s="181" t="s">
        <v>941</v>
      </c>
      <c r="M17" s="181"/>
      <c r="N17" s="181"/>
      <c r="O17" s="180">
        <v>0</v>
      </c>
    </row>
    <row r="18" spans="10:15" x14ac:dyDescent="0.25">
      <c r="J18" s="184">
        <v>16</v>
      </c>
      <c r="K18" s="181" t="s">
        <v>923</v>
      </c>
      <c r="L18" s="181" t="s">
        <v>943</v>
      </c>
      <c r="M18" s="181"/>
      <c r="N18" s="181"/>
      <c r="O18" s="180">
        <v>0</v>
      </c>
    </row>
    <row r="19" spans="10:15" x14ac:dyDescent="0.25">
      <c r="J19" s="184">
        <v>17</v>
      </c>
      <c r="K19" s="181" t="s">
        <v>924</v>
      </c>
      <c r="L19" s="181" t="s">
        <v>943</v>
      </c>
      <c r="M19" s="181"/>
      <c r="N19" s="181"/>
      <c r="O19" s="180">
        <v>0</v>
      </c>
    </row>
    <row r="20" spans="10:15" x14ac:dyDescent="0.25">
      <c r="J20" s="184">
        <v>18</v>
      </c>
      <c r="K20" s="181" t="s">
        <v>925</v>
      </c>
      <c r="L20" s="181" t="s">
        <v>943</v>
      </c>
      <c r="M20" s="181"/>
      <c r="N20" s="181"/>
      <c r="O20" s="180">
        <v>0</v>
      </c>
    </row>
    <row r="21" spans="10:15" x14ac:dyDescent="0.25">
      <c r="J21" s="184">
        <v>19</v>
      </c>
      <c r="K21" s="181" t="s">
        <v>926</v>
      </c>
      <c r="L21" s="181" t="s">
        <v>943</v>
      </c>
      <c r="M21" s="181"/>
      <c r="N21" s="181"/>
      <c r="O21" s="180">
        <v>0</v>
      </c>
    </row>
    <row r="22" spans="10:15" x14ac:dyDescent="0.25">
      <c r="J22" s="184">
        <v>20</v>
      </c>
      <c r="K22" s="181" t="s">
        <v>927</v>
      </c>
      <c r="L22" s="181" t="s">
        <v>948</v>
      </c>
      <c r="M22" s="181"/>
      <c r="N22" s="181"/>
      <c r="O22" s="180">
        <v>0</v>
      </c>
    </row>
    <row r="23" spans="10:15" x14ac:dyDescent="0.25">
      <c r="J23" s="184">
        <v>21</v>
      </c>
      <c r="K23" s="181" t="s">
        <v>928</v>
      </c>
      <c r="L23" s="181" t="s">
        <v>943</v>
      </c>
      <c r="M23" s="181"/>
      <c r="N23" s="181"/>
      <c r="O23" s="180">
        <v>0</v>
      </c>
    </row>
    <row r="24" spans="10:15" x14ac:dyDescent="0.25">
      <c r="J24" s="184">
        <v>22</v>
      </c>
      <c r="K24" s="181" t="s">
        <v>929</v>
      </c>
      <c r="L24" s="181" t="s">
        <v>943</v>
      </c>
      <c r="M24" s="181"/>
      <c r="N24" s="181"/>
      <c r="O24" s="180">
        <v>0</v>
      </c>
    </row>
    <row r="25" spans="10:15" x14ac:dyDescent="0.25">
      <c r="J25" s="184">
        <v>23</v>
      </c>
      <c r="K25" s="181" t="s">
        <v>930</v>
      </c>
      <c r="L25" s="181" t="s">
        <v>949</v>
      </c>
      <c r="M25" s="181"/>
      <c r="N25" s="181"/>
      <c r="O25" s="180">
        <v>0</v>
      </c>
    </row>
    <row r="26" spans="10:15" x14ac:dyDescent="0.25">
      <c r="J26" s="184">
        <v>24</v>
      </c>
      <c r="K26" s="181" t="s">
        <v>931</v>
      </c>
      <c r="L26" s="181" t="s">
        <v>949</v>
      </c>
      <c r="M26" s="181"/>
      <c r="N26" s="181"/>
      <c r="O26" s="180">
        <v>0</v>
      </c>
    </row>
  </sheetData>
  <sortState ref="J2:Q28">
    <sortCondition descending="1" ref="O2:O28"/>
  </sortState>
  <mergeCells count="2">
    <mergeCell ref="J1:Q1"/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H372"/>
  <sheetViews>
    <sheetView tabSelected="1" topLeftCell="C1" workbookViewId="0">
      <pane ySplit="1" topLeftCell="A233" activePane="bottomLeft" state="frozen"/>
      <selection pane="bottomLeft" activeCell="H127" sqref="H127"/>
    </sheetView>
  </sheetViews>
  <sheetFormatPr defaultRowHeight="15" x14ac:dyDescent="0.25"/>
  <cols>
    <col min="1" max="1" width="5.85546875" customWidth="1"/>
    <col min="2" max="2" width="20.28515625" customWidth="1"/>
    <col min="3" max="3" width="78.85546875" customWidth="1"/>
    <col min="4" max="4" width="18.85546875" style="106" customWidth="1"/>
    <col min="5" max="5" width="21.85546875" style="106" customWidth="1"/>
    <col min="6" max="6" width="11.28515625" style="106" customWidth="1"/>
    <col min="7" max="7" width="11.42578125" style="106" customWidth="1"/>
    <col min="8" max="8" width="9.140625" style="78" customWidth="1"/>
    <col min="10" max="10" width="5" customWidth="1"/>
    <col min="11" max="11" width="18.7109375" customWidth="1"/>
    <col min="12" max="12" width="78.7109375" customWidth="1"/>
    <col min="13" max="13" width="21" style="106" customWidth="1"/>
    <col min="14" max="14" width="12.85546875" style="106" customWidth="1"/>
    <col min="15" max="15" width="12.5703125" style="106" customWidth="1"/>
    <col min="16" max="16" width="7.7109375" style="78" customWidth="1"/>
    <col min="18" max="18" width="5.5703125" customWidth="1"/>
    <col min="19" max="19" width="18.5703125" customWidth="1"/>
    <col min="20" max="20" width="78.140625" customWidth="1"/>
    <col min="21" max="21" width="16.5703125" style="108" customWidth="1"/>
    <col min="22" max="22" width="18.42578125" style="108" customWidth="1"/>
    <col min="23" max="23" width="12.42578125" style="108" customWidth="1"/>
    <col min="24" max="24" width="14.140625" style="108" customWidth="1"/>
    <col min="25" max="25" width="8.28515625" style="78" customWidth="1"/>
    <col min="27" max="27" width="6.42578125" customWidth="1"/>
    <col min="28" max="28" width="20.5703125" customWidth="1"/>
    <col min="29" max="29" width="79.5703125" customWidth="1"/>
    <col min="30" max="33" width="21.42578125" style="106" customWidth="1"/>
    <col min="34" max="34" width="9.140625" style="78"/>
  </cols>
  <sheetData>
    <row r="1" spans="1:34" ht="33.75" customHeight="1" x14ac:dyDescent="0.25">
      <c r="A1" s="1105" t="s">
        <v>897</v>
      </c>
      <c r="B1" s="1105"/>
      <c r="C1" s="1105"/>
      <c r="D1" s="1105"/>
      <c r="E1" s="1105"/>
      <c r="F1" s="1105"/>
      <c r="G1" s="1105"/>
      <c r="H1" s="1105"/>
      <c r="J1" s="1105" t="s">
        <v>897</v>
      </c>
      <c r="K1" s="1105"/>
      <c r="L1" s="1105"/>
      <c r="M1" s="1105"/>
      <c r="N1" s="1105"/>
      <c r="O1" s="1105"/>
      <c r="P1" s="1105"/>
      <c r="R1" s="1105" t="s">
        <v>897</v>
      </c>
      <c r="S1" s="1105"/>
      <c r="T1" s="1105"/>
      <c r="U1" s="1105"/>
      <c r="V1" s="1105"/>
      <c r="W1" s="1105"/>
      <c r="X1" s="1105"/>
      <c r="Y1" s="1105"/>
      <c r="AA1" s="1105" t="s">
        <v>897</v>
      </c>
      <c r="AB1" s="1105"/>
      <c r="AC1" s="1105"/>
      <c r="AD1" s="1105"/>
      <c r="AE1" s="1105"/>
      <c r="AF1" s="1105"/>
      <c r="AG1" s="1105"/>
      <c r="AH1" s="1105"/>
    </row>
    <row r="2" spans="1:34" ht="15" customHeight="1" x14ac:dyDescent="0.25"/>
    <row r="3" spans="1:34" s="466" customFormat="1" x14ac:dyDescent="0.25">
      <c r="D3" s="467"/>
      <c r="E3" s="467"/>
      <c r="F3" s="467"/>
      <c r="G3" s="467"/>
      <c r="H3" s="468"/>
      <c r="M3" s="467"/>
      <c r="N3" s="467"/>
      <c r="O3" s="467"/>
      <c r="P3" s="468"/>
      <c r="U3" s="469"/>
      <c r="V3" s="469"/>
      <c r="W3" s="469"/>
      <c r="X3" s="469"/>
      <c r="Y3" s="468"/>
      <c r="AD3" s="467"/>
      <c r="AE3" s="467"/>
      <c r="AF3" s="467"/>
      <c r="AG3" s="467"/>
      <c r="AH3" s="468"/>
    </row>
    <row r="6" spans="1:34" ht="36.75" customHeight="1" x14ac:dyDescent="0.25">
      <c r="A6" s="1094" t="s">
        <v>897</v>
      </c>
      <c r="B6" s="1095"/>
      <c r="C6" s="1095"/>
      <c r="D6" s="1095"/>
      <c r="E6" s="1095"/>
      <c r="F6" s="1095"/>
      <c r="G6" s="1095"/>
      <c r="H6" s="1096"/>
      <c r="J6" s="1094" t="s">
        <v>897</v>
      </c>
      <c r="K6" s="1095"/>
      <c r="L6" s="1095"/>
      <c r="M6" s="1095"/>
      <c r="N6" s="1095"/>
      <c r="O6" s="1095"/>
      <c r="P6" s="1096"/>
      <c r="R6" s="1094" t="s">
        <v>897</v>
      </c>
      <c r="S6" s="1095"/>
      <c r="T6" s="1095"/>
      <c r="U6" s="1095"/>
      <c r="V6" s="1095"/>
      <c r="W6" s="1095"/>
      <c r="X6" s="1095"/>
      <c r="Y6" s="1096"/>
      <c r="AA6" s="1094" t="s">
        <v>897</v>
      </c>
      <c r="AB6" s="1095"/>
      <c r="AC6" s="1095"/>
      <c r="AD6" s="1095"/>
      <c r="AE6" s="1095"/>
      <c r="AF6" s="1095"/>
      <c r="AG6" s="1095"/>
      <c r="AH6" s="1096"/>
    </row>
    <row r="7" spans="1:34" ht="15.75" x14ac:dyDescent="0.25">
      <c r="A7" s="1146" t="s">
        <v>104</v>
      </c>
      <c r="B7" s="1146"/>
      <c r="C7" s="1146"/>
      <c r="D7" s="1146"/>
      <c r="E7" s="1146"/>
      <c r="F7" s="1146"/>
      <c r="G7" s="1146"/>
      <c r="H7" s="1146"/>
      <c r="J7" s="1146" t="s">
        <v>105</v>
      </c>
      <c r="K7" s="1146"/>
      <c r="L7" s="1146"/>
      <c r="M7" s="1146"/>
      <c r="N7" s="1146"/>
      <c r="O7" s="1146"/>
      <c r="P7" s="1146"/>
      <c r="R7" s="1146" t="s">
        <v>106</v>
      </c>
      <c r="S7" s="1146"/>
      <c r="T7" s="1146"/>
      <c r="U7" s="1146"/>
      <c r="V7" s="1146"/>
      <c r="W7" s="1146"/>
      <c r="X7" s="1146"/>
      <c r="Y7" s="1146"/>
      <c r="AA7" s="1146" t="s">
        <v>256</v>
      </c>
      <c r="AB7" s="1146"/>
      <c r="AC7" s="1146"/>
      <c r="AD7" s="1146"/>
      <c r="AE7" s="1146"/>
      <c r="AF7" s="1146"/>
      <c r="AG7" s="1146"/>
      <c r="AH7" s="1146"/>
    </row>
    <row r="8" spans="1:34" x14ac:dyDescent="0.25">
      <c r="A8" s="324"/>
      <c r="B8" s="325" t="s">
        <v>25</v>
      </c>
      <c r="C8" s="326" t="s">
        <v>18</v>
      </c>
      <c r="D8" s="327" t="s">
        <v>19</v>
      </c>
      <c r="E8" s="327" t="s">
        <v>20</v>
      </c>
      <c r="F8" s="327" t="s">
        <v>22</v>
      </c>
      <c r="G8" s="327" t="s">
        <v>21</v>
      </c>
      <c r="H8" s="328" t="s">
        <v>23</v>
      </c>
      <c r="J8" s="324"/>
      <c r="K8" s="325" t="s">
        <v>25</v>
      </c>
      <c r="L8" s="326" t="s">
        <v>18</v>
      </c>
      <c r="M8" s="327" t="s">
        <v>19</v>
      </c>
      <c r="N8" s="327" t="s">
        <v>22</v>
      </c>
      <c r="O8" s="327" t="s">
        <v>21</v>
      </c>
      <c r="P8" s="328" t="s">
        <v>23</v>
      </c>
      <c r="R8" s="324"/>
      <c r="S8" s="325" t="s">
        <v>25</v>
      </c>
      <c r="T8" s="326" t="s">
        <v>18</v>
      </c>
      <c r="U8" s="393" t="s">
        <v>19</v>
      </c>
      <c r="V8" s="393" t="s">
        <v>20</v>
      </c>
      <c r="W8" s="393" t="s">
        <v>22</v>
      </c>
      <c r="X8" s="393" t="s">
        <v>21</v>
      </c>
      <c r="Y8" s="328" t="s">
        <v>23</v>
      </c>
      <c r="AA8" s="324"/>
      <c r="AB8" s="325" t="s">
        <v>25</v>
      </c>
      <c r="AC8" s="326" t="s">
        <v>18</v>
      </c>
      <c r="AD8" s="393" t="s">
        <v>19</v>
      </c>
      <c r="AE8" s="393" t="s">
        <v>20</v>
      </c>
      <c r="AF8" s="393" t="s">
        <v>22</v>
      </c>
      <c r="AG8" s="393" t="s">
        <v>21</v>
      </c>
      <c r="AH8" s="328" t="s">
        <v>23</v>
      </c>
    </row>
    <row r="9" spans="1:34" x14ac:dyDescent="0.25">
      <c r="A9" s="184">
        <v>1</v>
      </c>
      <c r="B9" s="236" t="s">
        <v>743</v>
      </c>
      <c r="C9" s="230" t="s">
        <v>744</v>
      </c>
      <c r="D9" s="246" t="s">
        <v>760</v>
      </c>
      <c r="E9" s="246" t="s">
        <v>14</v>
      </c>
      <c r="F9" s="238" t="s">
        <v>7</v>
      </c>
      <c r="G9" s="246"/>
      <c r="H9" s="239">
        <v>4222</v>
      </c>
      <c r="J9" s="327">
        <v>1</v>
      </c>
      <c r="K9" s="180" t="s">
        <v>26</v>
      </c>
      <c r="L9" s="181" t="s">
        <v>27</v>
      </c>
      <c r="M9" s="331" t="s">
        <v>28</v>
      </c>
      <c r="N9" s="332" t="s">
        <v>24</v>
      </c>
      <c r="O9" s="331" t="s">
        <v>3</v>
      </c>
      <c r="P9" s="333">
        <v>23408</v>
      </c>
      <c r="R9" s="330">
        <v>1</v>
      </c>
      <c r="S9" s="337" t="s">
        <v>743</v>
      </c>
      <c r="T9" s="338" t="s">
        <v>723</v>
      </c>
      <c r="U9" s="181" t="s">
        <v>725</v>
      </c>
      <c r="V9" s="181" t="s">
        <v>3</v>
      </c>
      <c r="W9" s="181" t="s">
        <v>24</v>
      </c>
      <c r="X9" s="181" t="s">
        <v>741</v>
      </c>
      <c r="Y9" s="180">
        <v>6302</v>
      </c>
      <c r="AA9" s="465">
        <v>1</v>
      </c>
      <c r="AB9" s="337" t="s">
        <v>743</v>
      </c>
      <c r="AC9" s="338" t="s">
        <v>685</v>
      </c>
      <c r="AD9" s="181" t="s">
        <v>692</v>
      </c>
      <c r="AE9" s="181" t="s">
        <v>8</v>
      </c>
      <c r="AF9" s="183" t="s">
        <v>7</v>
      </c>
      <c r="AG9" s="181"/>
      <c r="AH9" s="180">
        <v>8493</v>
      </c>
    </row>
    <row r="10" spans="1:34" x14ac:dyDescent="0.25">
      <c r="A10" s="329">
        <v>2</v>
      </c>
      <c r="B10" s="229" t="s">
        <v>743</v>
      </c>
      <c r="C10" s="230" t="s">
        <v>841</v>
      </c>
      <c r="D10" s="1250" t="s">
        <v>844</v>
      </c>
      <c r="E10" s="1250" t="s">
        <v>14</v>
      </c>
      <c r="F10" s="232" t="s">
        <v>7</v>
      </c>
      <c r="G10" s="1250" t="s">
        <v>8</v>
      </c>
      <c r="H10" s="231">
        <v>3710</v>
      </c>
      <c r="J10" s="392">
        <v>2</v>
      </c>
      <c r="K10" s="334" t="s">
        <v>392</v>
      </c>
      <c r="L10" s="335" t="s">
        <v>476</v>
      </c>
      <c r="M10" s="335" t="s">
        <v>477</v>
      </c>
      <c r="N10" s="336" t="s">
        <v>24</v>
      </c>
      <c r="O10" s="336" t="s">
        <v>3</v>
      </c>
      <c r="P10" s="334">
        <v>6834</v>
      </c>
      <c r="R10" s="330">
        <v>2</v>
      </c>
      <c r="S10" s="337" t="s">
        <v>743</v>
      </c>
      <c r="T10" s="338" t="s">
        <v>744</v>
      </c>
      <c r="U10" s="340" t="s">
        <v>749</v>
      </c>
      <c r="V10" s="340" t="s">
        <v>3</v>
      </c>
      <c r="W10" s="181" t="s">
        <v>186</v>
      </c>
      <c r="X10" s="340" t="s">
        <v>3</v>
      </c>
      <c r="Y10" s="344">
        <v>5277</v>
      </c>
      <c r="AA10" s="465">
        <v>2</v>
      </c>
      <c r="AB10" s="337" t="s">
        <v>743</v>
      </c>
      <c r="AC10" s="338" t="s">
        <v>685</v>
      </c>
      <c r="AD10" s="181" t="s">
        <v>693</v>
      </c>
      <c r="AE10" s="181" t="s">
        <v>8</v>
      </c>
      <c r="AF10" s="183" t="s">
        <v>7</v>
      </c>
      <c r="AG10" s="181"/>
      <c r="AH10" s="180">
        <v>6143</v>
      </c>
    </row>
    <row r="11" spans="1:34" x14ac:dyDescent="0.25">
      <c r="A11" s="184">
        <v>3</v>
      </c>
      <c r="B11" s="233" t="s">
        <v>258</v>
      </c>
      <c r="C11" s="234" t="s">
        <v>359</v>
      </c>
      <c r="D11" s="235" t="s">
        <v>357</v>
      </c>
      <c r="E11" s="235" t="s">
        <v>14</v>
      </c>
      <c r="F11" s="234" t="s">
        <v>103</v>
      </c>
      <c r="G11" s="235"/>
      <c r="H11" s="233">
        <v>2700</v>
      </c>
      <c r="J11" s="327">
        <v>3</v>
      </c>
      <c r="K11" s="337" t="s">
        <v>743</v>
      </c>
      <c r="L11" s="338" t="s">
        <v>685</v>
      </c>
      <c r="M11" s="181" t="s">
        <v>686</v>
      </c>
      <c r="N11" s="183" t="s">
        <v>7</v>
      </c>
      <c r="O11" s="181" t="s">
        <v>8</v>
      </c>
      <c r="P11" s="180">
        <v>6193</v>
      </c>
      <c r="R11" s="330">
        <v>3</v>
      </c>
      <c r="S11" s="394" t="s">
        <v>392</v>
      </c>
      <c r="T11" s="395" t="s">
        <v>476</v>
      </c>
      <c r="U11" s="396" t="s">
        <v>478</v>
      </c>
      <c r="V11" s="397" t="s">
        <v>3</v>
      </c>
      <c r="W11" s="398" t="s">
        <v>24</v>
      </c>
      <c r="X11" s="397" t="s">
        <v>3</v>
      </c>
      <c r="Y11" s="394">
        <v>4902</v>
      </c>
      <c r="AA11" s="465">
        <v>3</v>
      </c>
      <c r="AB11" s="337" t="s">
        <v>743</v>
      </c>
      <c r="AC11" s="338" t="s">
        <v>685</v>
      </c>
      <c r="AD11" s="181" t="s">
        <v>687</v>
      </c>
      <c r="AE11" s="181" t="s">
        <v>8</v>
      </c>
      <c r="AF11" s="183" t="s">
        <v>7</v>
      </c>
      <c r="AG11" s="181" t="s">
        <v>8</v>
      </c>
      <c r="AH11" s="180">
        <v>5768</v>
      </c>
    </row>
    <row r="12" spans="1:34" x14ac:dyDescent="0.25">
      <c r="A12" s="329">
        <v>4</v>
      </c>
      <c r="B12" s="236" t="s">
        <v>743</v>
      </c>
      <c r="C12" s="230" t="s">
        <v>744</v>
      </c>
      <c r="D12" s="237" t="s">
        <v>762</v>
      </c>
      <c r="E12" s="237" t="s">
        <v>14</v>
      </c>
      <c r="F12" s="238" t="s">
        <v>7</v>
      </c>
      <c r="G12" s="237"/>
      <c r="H12" s="239">
        <v>2673</v>
      </c>
      <c r="J12" s="392">
        <v>4</v>
      </c>
      <c r="K12" s="337" t="s">
        <v>743</v>
      </c>
      <c r="L12" s="338" t="s">
        <v>723</v>
      </c>
      <c r="M12" s="181" t="s">
        <v>724</v>
      </c>
      <c r="N12" s="181" t="s">
        <v>186</v>
      </c>
      <c r="O12" s="181" t="s">
        <v>3</v>
      </c>
      <c r="P12" s="180">
        <v>5877</v>
      </c>
      <c r="R12" s="330">
        <v>4</v>
      </c>
      <c r="S12" s="394" t="s">
        <v>392</v>
      </c>
      <c r="T12" s="399" t="s">
        <v>958</v>
      </c>
      <c r="U12" s="395" t="s">
        <v>394</v>
      </c>
      <c r="V12" s="398" t="s">
        <v>3</v>
      </c>
      <c r="W12" s="398" t="s">
        <v>186</v>
      </c>
      <c r="X12" s="398" t="s">
        <v>3</v>
      </c>
      <c r="Y12" s="394">
        <v>3840</v>
      </c>
      <c r="AA12" s="465">
        <v>4</v>
      </c>
      <c r="AB12" s="180" t="s">
        <v>26</v>
      </c>
      <c r="AC12" s="181" t="s">
        <v>27</v>
      </c>
      <c r="AD12" s="427" t="s">
        <v>33</v>
      </c>
      <c r="AE12" s="427" t="s">
        <v>8</v>
      </c>
      <c r="AF12" s="332" t="s">
        <v>7</v>
      </c>
      <c r="AG12" s="427"/>
      <c r="AH12" s="333">
        <v>5280</v>
      </c>
    </row>
    <row r="13" spans="1:34" x14ac:dyDescent="0.25">
      <c r="A13" s="184">
        <v>5</v>
      </c>
      <c r="B13" s="240" t="s">
        <v>515</v>
      </c>
      <c r="C13" s="300" t="s">
        <v>516</v>
      </c>
      <c r="D13" s="238" t="s">
        <v>526</v>
      </c>
      <c r="E13" s="238" t="s">
        <v>14</v>
      </c>
      <c r="F13" s="238"/>
      <c r="G13" s="240"/>
      <c r="H13" s="240">
        <v>2450</v>
      </c>
      <c r="J13" s="327">
        <v>5</v>
      </c>
      <c r="K13" s="180" t="s">
        <v>515</v>
      </c>
      <c r="L13" s="339" t="s">
        <v>516</v>
      </c>
      <c r="M13" s="181" t="s">
        <v>517</v>
      </c>
      <c r="N13" s="332" t="s">
        <v>24</v>
      </c>
      <c r="O13" s="181" t="s">
        <v>3</v>
      </c>
      <c r="P13" s="180">
        <v>5837</v>
      </c>
      <c r="R13" s="330">
        <v>5</v>
      </c>
      <c r="S13" s="337" t="s">
        <v>743</v>
      </c>
      <c r="T13" s="371" t="s">
        <v>697</v>
      </c>
      <c r="U13" s="181" t="s">
        <v>699</v>
      </c>
      <c r="V13" s="181" t="s">
        <v>3</v>
      </c>
      <c r="W13" s="181" t="s">
        <v>24</v>
      </c>
      <c r="X13" s="181" t="s">
        <v>3</v>
      </c>
      <c r="Y13" s="180">
        <v>3570</v>
      </c>
      <c r="AA13" s="465">
        <v>5</v>
      </c>
      <c r="AB13" s="180" t="s">
        <v>26</v>
      </c>
      <c r="AC13" s="181" t="s">
        <v>27</v>
      </c>
      <c r="AD13" s="427" t="s">
        <v>30</v>
      </c>
      <c r="AE13" s="427" t="s">
        <v>8</v>
      </c>
      <c r="AF13" s="332" t="s">
        <v>7</v>
      </c>
      <c r="AG13" s="427" t="s">
        <v>8</v>
      </c>
      <c r="AH13" s="333">
        <v>4865</v>
      </c>
    </row>
    <row r="14" spans="1:34" x14ac:dyDescent="0.25">
      <c r="A14" s="329">
        <v>6</v>
      </c>
      <c r="B14" s="243" t="s">
        <v>108</v>
      </c>
      <c r="C14" s="256" t="s">
        <v>682</v>
      </c>
      <c r="D14" s="244" t="s">
        <v>201</v>
      </c>
      <c r="E14" s="244" t="s">
        <v>14</v>
      </c>
      <c r="F14" s="244"/>
      <c r="G14" s="244"/>
      <c r="H14" s="243">
        <v>2425</v>
      </c>
      <c r="J14" s="392">
        <v>6</v>
      </c>
      <c r="K14" s="341" t="s">
        <v>743</v>
      </c>
      <c r="L14" s="338" t="s">
        <v>764</v>
      </c>
      <c r="M14" s="342" t="s">
        <v>765</v>
      </c>
      <c r="N14" s="342" t="s">
        <v>24</v>
      </c>
      <c r="O14" s="342" t="s">
        <v>3</v>
      </c>
      <c r="P14" s="343">
        <v>5821</v>
      </c>
      <c r="R14" s="330">
        <v>6</v>
      </c>
      <c r="S14" s="400" t="s">
        <v>258</v>
      </c>
      <c r="T14" s="401" t="s">
        <v>319</v>
      </c>
      <c r="U14" s="402" t="s">
        <v>322</v>
      </c>
      <c r="V14" s="402" t="s">
        <v>3</v>
      </c>
      <c r="W14" s="403" t="s">
        <v>186</v>
      </c>
      <c r="X14" s="404" t="s">
        <v>3</v>
      </c>
      <c r="Y14" s="400">
        <v>3501</v>
      </c>
      <c r="AA14" s="465">
        <v>6</v>
      </c>
      <c r="AB14" s="180" t="s">
        <v>26</v>
      </c>
      <c r="AC14" s="428" t="s">
        <v>27</v>
      </c>
      <c r="AD14" s="427" t="s">
        <v>34</v>
      </c>
      <c r="AE14" s="427" t="s">
        <v>8</v>
      </c>
      <c r="AF14" s="332" t="s">
        <v>7</v>
      </c>
      <c r="AG14" s="427"/>
      <c r="AH14" s="333">
        <v>4115</v>
      </c>
    </row>
    <row r="15" spans="1:34" x14ac:dyDescent="0.25">
      <c r="A15" s="184">
        <v>7</v>
      </c>
      <c r="B15" s="233" t="s">
        <v>258</v>
      </c>
      <c r="C15" s="301" t="s">
        <v>305</v>
      </c>
      <c r="D15" s="234" t="s">
        <v>303</v>
      </c>
      <c r="E15" s="234" t="s">
        <v>14</v>
      </c>
      <c r="F15" s="234"/>
      <c r="G15" s="234"/>
      <c r="H15" s="233">
        <v>2190</v>
      </c>
      <c r="J15" s="327">
        <v>7</v>
      </c>
      <c r="K15" s="337" t="s">
        <v>743</v>
      </c>
      <c r="L15" s="338" t="s">
        <v>744</v>
      </c>
      <c r="M15" s="340" t="s">
        <v>745</v>
      </c>
      <c r="N15" s="181" t="s">
        <v>186</v>
      </c>
      <c r="O15" s="340" t="s">
        <v>3</v>
      </c>
      <c r="P15" s="344">
        <v>4703</v>
      </c>
      <c r="R15" s="330">
        <v>7</v>
      </c>
      <c r="S15" s="337" t="s">
        <v>743</v>
      </c>
      <c r="T15" s="338" t="s">
        <v>744</v>
      </c>
      <c r="U15" s="340" t="s">
        <v>750</v>
      </c>
      <c r="V15" s="340" t="s">
        <v>3</v>
      </c>
      <c r="W15" s="181" t="s">
        <v>186</v>
      </c>
      <c r="X15" s="340" t="s">
        <v>3</v>
      </c>
      <c r="Y15" s="344">
        <v>3397</v>
      </c>
      <c r="AA15" s="465">
        <v>7</v>
      </c>
      <c r="AB15" s="348" t="s">
        <v>258</v>
      </c>
      <c r="AC15" s="374" t="s">
        <v>360</v>
      </c>
      <c r="AD15" s="349" t="s">
        <v>369</v>
      </c>
      <c r="AE15" s="349" t="s">
        <v>8</v>
      </c>
      <c r="AF15" s="351" t="s">
        <v>103</v>
      </c>
      <c r="AG15" s="351" t="s">
        <v>8</v>
      </c>
      <c r="AH15" s="348">
        <v>3335</v>
      </c>
    </row>
    <row r="16" spans="1:34" x14ac:dyDescent="0.25">
      <c r="A16" s="329">
        <v>8</v>
      </c>
      <c r="B16" s="236" t="s">
        <v>743</v>
      </c>
      <c r="C16" s="230" t="s">
        <v>705</v>
      </c>
      <c r="D16" s="238" t="s">
        <v>712</v>
      </c>
      <c r="E16" s="246" t="s">
        <v>14</v>
      </c>
      <c r="F16" s="238"/>
      <c r="G16" s="238"/>
      <c r="H16" s="240">
        <v>1695</v>
      </c>
      <c r="J16" s="392">
        <v>8</v>
      </c>
      <c r="K16" s="345" t="s">
        <v>108</v>
      </c>
      <c r="L16" s="345" t="s">
        <v>124</v>
      </c>
      <c r="M16" s="346" t="s">
        <v>125</v>
      </c>
      <c r="N16" s="346" t="s">
        <v>186</v>
      </c>
      <c r="O16" s="346" t="s">
        <v>3</v>
      </c>
      <c r="P16" s="345">
        <v>4440</v>
      </c>
      <c r="R16" s="330">
        <v>8</v>
      </c>
      <c r="S16" s="400" t="s">
        <v>258</v>
      </c>
      <c r="T16" s="402" t="s">
        <v>306</v>
      </c>
      <c r="U16" s="402" t="s">
        <v>508</v>
      </c>
      <c r="V16" s="340" t="s">
        <v>3</v>
      </c>
      <c r="W16" s="403" t="s">
        <v>186</v>
      </c>
      <c r="X16" s="404" t="s">
        <v>3</v>
      </c>
      <c r="Y16" s="400">
        <v>2770</v>
      </c>
      <c r="AA16" s="465">
        <v>8</v>
      </c>
      <c r="AB16" s="337" t="s">
        <v>743</v>
      </c>
      <c r="AC16" s="338" t="s">
        <v>723</v>
      </c>
      <c r="AD16" s="181" t="s">
        <v>735</v>
      </c>
      <c r="AE16" s="181" t="s">
        <v>8</v>
      </c>
      <c r="AF16" s="181" t="s">
        <v>7</v>
      </c>
      <c r="AG16" s="181" t="s">
        <v>8</v>
      </c>
      <c r="AH16" s="180">
        <v>3282</v>
      </c>
    </row>
    <row r="17" spans="1:34" x14ac:dyDescent="0.25">
      <c r="A17" s="184">
        <v>9</v>
      </c>
      <c r="B17" s="229" t="s">
        <v>743</v>
      </c>
      <c r="C17" s="245" t="s">
        <v>788</v>
      </c>
      <c r="D17" s="246" t="s">
        <v>805</v>
      </c>
      <c r="E17" s="246" t="s">
        <v>14</v>
      </c>
      <c r="F17" s="246"/>
      <c r="G17" s="246"/>
      <c r="H17" s="239">
        <v>1631</v>
      </c>
      <c r="J17" s="327">
        <v>9</v>
      </c>
      <c r="K17" s="337" t="s">
        <v>743</v>
      </c>
      <c r="L17" s="338" t="s">
        <v>715</v>
      </c>
      <c r="M17" s="181" t="s">
        <v>716</v>
      </c>
      <c r="N17" s="181" t="s">
        <v>24</v>
      </c>
      <c r="O17" s="181" t="s">
        <v>3</v>
      </c>
      <c r="P17" s="180">
        <v>4392</v>
      </c>
      <c r="R17" s="330">
        <v>9</v>
      </c>
      <c r="S17" s="400" t="s">
        <v>258</v>
      </c>
      <c r="T17" s="402" t="s">
        <v>382</v>
      </c>
      <c r="U17" s="402" t="s">
        <v>384</v>
      </c>
      <c r="V17" s="402" t="s">
        <v>3</v>
      </c>
      <c r="W17" s="403" t="s">
        <v>186</v>
      </c>
      <c r="X17" s="404" t="s">
        <v>3</v>
      </c>
      <c r="Y17" s="400">
        <v>2750</v>
      </c>
      <c r="AA17" s="465">
        <v>9</v>
      </c>
      <c r="AB17" s="180" t="s">
        <v>26</v>
      </c>
      <c r="AC17" s="181" t="s">
        <v>27</v>
      </c>
      <c r="AD17" s="331" t="s">
        <v>29</v>
      </c>
      <c r="AE17" s="331" t="s">
        <v>8</v>
      </c>
      <c r="AF17" s="332" t="s">
        <v>7</v>
      </c>
      <c r="AG17" s="331" t="s">
        <v>8</v>
      </c>
      <c r="AH17" s="333">
        <v>3045</v>
      </c>
    </row>
    <row r="18" spans="1:34" x14ac:dyDescent="0.25">
      <c r="A18" s="329">
        <v>10</v>
      </c>
      <c r="B18" s="236" t="s">
        <v>743</v>
      </c>
      <c r="C18" s="230" t="s">
        <v>744</v>
      </c>
      <c r="D18" s="246" t="s">
        <v>763</v>
      </c>
      <c r="E18" s="246" t="s">
        <v>14</v>
      </c>
      <c r="F18" s="238" t="s">
        <v>7</v>
      </c>
      <c r="G18" s="246" t="s">
        <v>8</v>
      </c>
      <c r="H18" s="239">
        <v>1590</v>
      </c>
      <c r="J18" s="392">
        <v>10</v>
      </c>
      <c r="K18" s="344" t="s">
        <v>609</v>
      </c>
      <c r="L18" s="347" t="s">
        <v>610</v>
      </c>
      <c r="M18" s="340" t="s">
        <v>611</v>
      </c>
      <c r="N18" s="183" t="s">
        <v>24</v>
      </c>
      <c r="O18" s="340" t="s">
        <v>3</v>
      </c>
      <c r="P18" s="344">
        <v>3890</v>
      </c>
      <c r="R18" s="330">
        <v>10</v>
      </c>
      <c r="S18" s="337" t="s">
        <v>743</v>
      </c>
      <c r="T18" s="338" t="s">
        <v>715</v>
      </c>
      <c r="U18" s="181" t="s">
        <v>717</v>
      </c>
      <c r="V18" s="181" t="s">
        <v>3</v>
      </c>
      <c r="W18" s="181" t="s">
        <v>24</v>
      </c>
      <c r="X18" s="181" t="s">
        <v>3</v>
      </c>
      <c r="Y18" s="180">
        <v>2717</v>
      </c>
      <c r="AA18" s="465">
        <v>10</v>
      </c>
      <c r="AB18" s="348" t="s">
        <v>258</v>
      </c>
      <c r="AC18" s="374" t="s">
        <v>319</v>
      </c>
      <c r="AD18" s="349" t="s">
        <v>321</v>
      </c>
      <c r="AE18" s="429" t="s">
        <v>102</v>
      </c>
      <c r="AF18" s="351" t="s">
        <v>103</v>
      </c>
      <c r="AG18" s="350" t="s">
        <v>102</v>
      </c>
      <c r="AH18" s="348">
        <v>2815</v>
      </c>
    </row>
    <row r="19" spans="1:34" x14ac:dyDescent="0.25">
      <c r="A19" s="184">
        <v>11</v>
      </c>
      <c r="B19" s="233" t="s">
        <v>258</v>
      </c>
      <c r="C19" s="234" t="s">
        <v>306</v>
      </c>
      <c r="D19" s="234" t="s">
        <v>510</v>
      </c>
      <c r="E19" s="234" t="s">
        <v>14</v>
      </c>
      <c r="F19" s="234"/>
      <c r="G19" s="234"/>
      <c r="H19" s="233">
        <v>1305</v>
      </c>
      <c r="J19" s="327">
        <v>11</v>
      </c>
      <c r="K19" s="348" t="s">
        <v>258</v>
      </c>
      <c r="L19" s="349" t="s">
        <v>338</v>
      </c>
      <c r="M19" s="349" t="s">
        <v>339</v>
      </c>
      <c r="N19" s="350" t="s">
        <v>186</v>
      </c>
      <c r="O19" s="351" t="s">
        <v>3</v>
      </c>
      <c r="P19" s="348">
        <v>3784</v>
      </c>
      <c r="R19" s="330">
        <v>11</v>
      </c>
      <c r="S19" s="337" t="s">
        <v>743</v>
      </c>
      <c r="T19" s="338" t="s">
        <v>744</v>
      </c>
      <c r="U19" s="340" t="s">
        <v>748</v>
      </c>
      <c r="V19" s="340" t="s">
        <v>3</v>
      </c>
      <c r="W19" s="181" t="s">
        <v>186</v>
      </c>
      <c r="X19" s="340" t="s">
        <v>3</v>
      </c>
      <c r="Y19" s="344">
        <v>2612</v>
      </c>
      <c r="AA19" s="465">
        <v>11</v>
      </c>
      <c r="AB19" s="337" t="s">
        <v>743</v>
      </c>
      <c r="AC19" s="371" t="s">
        <v>705</v>
      </c>
      <c r="AD19" s="181" t="s">
        <v>707</v>
      </c>
      <c r="AE19" s="181" t="s">
        <v>102</v>
      </c>
      <c r="AF19" s="183" t="s">
        <v>7</v>
      </c>
      <c r="AG19" s="181" t="s">
        <v>102</v>
      </c>
      <c r="AH19" s="180">
        <v>2695</v>
      </c>
    </row>
    <row r="20" spans="1:34" x14ac:dyDescent="0.25">
      <c r="A20" s="329">
        <v>12</v>
      </c>
      <c r="B20" s="240" t="s">
        <v>26</v>
      </c>
      <c r="C20" s="1248" t="s">
        <v>27</v>
      </c>
      <c r="D20" s="247" t="s">
        <v>40</v>
      </c>
      <c r="E20" s="247" t="s">
        <v>14</v>
      </c>
      <c r="F20" s="247"/>
      <c r="G20" s="247"/>
      <c r="H20" s="248">
        <v>1270</v>
      </c>
      <c r="J20" s="392">
        <v>12</v>
      </c>
      <c r="K20" s="180" t="s">
        <v>26</v>
      </c>
      <c r="L20" s="352" t="s">
        <v>0</v>
      </c>
      <c r="M20" s="332" t="s">
        <v>1</v>
      </c>
      <c r="N20" s="332" t="s">
        <v>24</v>
      </c>
      <c r="O20" s="332" t="s">
        <v>3</v>
      </c>
      <c r="P20" s="333">
        <v>3277</v>
      </c>
      <c r="R20" s="330">
        <v>12</v>
      </c>
      <c r="S20" s="337" t="s">
        <v>743</v>
      </c>
      <c r="T20" s="338" t="s">
        <v>744</v>
      </c>
      <c r="U20" s="340" t="s">
        <v>751</v>
      </c>
      <c r="V20" s="340" t="s">
        <v>3</v>
      </c>
      <c r="W20" s="181" t="s">
        <v>186</v>
      </c>
      <c r="X20" s="340" t="s">
        <v>3</v>
      </c>
      <c r="Y20" s="344">
        <v>2395</v>
      </c>
      <c r="AA20" s="465">
        <v>12</v>
      </c>
      <c r="AB20" s="334" t="s">
        <v>392</v>
      </c>
      <c r="AC20" s="375" t="s">
        <v>399</v>
      </c>
      <c r="AD20" s="335" t="s">
        <v>408</v>
      </c>
      <c r="AE20" s="336" t="s">
        <v>8</v>
      </c>
      <c r="AF20" s="336" t="s">
        <v>103</v>
      </c>
      <c r="AG20" s="336"/>
      <c r="AH20" s="334">
        <v>2530</v>
      </c>
    </row>
    <row r="21" spans="1:34" x14ac:dyDescent="0.25">
      <c r="A21" s="184">
        <v>13</v>
      </c>
      <c r="B21" s="239" t="s">
        <v>609</v>
      </c>
      <c r="C21" s="249" t="s">
        <v>610</v>
      </c>
      <c r="D21" s="237" t="s">
        <v>624</v>
      </c>
      <c r="E21" s="237" t="s">
        <v>14</v>
      </c>
      <c r="F21" s="237"/>
      <c r="G21" s="237"/>
      <c r="H21" s="239">
        <v>1221</v>
      </c>
      <c r="J21" s="327">
        <v>13</v>
      </c>
      <c r="K21" s="334" t="s">
        <v>392</v>
      </c>
      <c r="L21" s="334" t="s">
        <v>467</v>
      </c>
      <c r="M21" s="336" t="s">
        <v>468</v>
      </c>
      <c r="N21" s="336" t="s">
        <v>186</v>
      </c>
      <c r="O21" s="336" t="s">
        <v>3</v>
      </c>
      <c r="P21" s="334">
        <v>2935</v>
      </c>
      <c r="R21" s="330">
        <v>13</v>
      </c>
      <c r="S21" s="394" t="s">
        <v>392</v>
      </c>
      <c r="T21" s="405" t="s">
        <v>960</v>
      </c>
      <c r="U21" s="395" t="s">
        <v>443</v>
      </c>
      <c r="V21" s="398" t="s">
        <v>3</v>
      </c>
      <c r="W21" s="398" t="s">
        <v>186</v>
      </c>
      <c r="X21" s="398" t="s">
        <v>3</v>
      </c>
      <c r="Y21" s="394">
        <v>2319</v>
      </c>
      <c r="AA21" s="465">
        <v>13</v>
      </c>
      <c r="AB21" s="337" t="s">
        <v>743</v>
      </c>
      <c r="AC21" s="338" t="s">
        <v>685</v>
      </c>
      <c r="AD21" s="181" t="s">
        <v>689</v>
      </c>
      <c r="AE21" s="181" t="s">
        <v>8</v>
      </c>
      <c r="AF21" s="183" t="s">
        <v>7</v>
      </c>
      <c r="AG21" s="181" t="s">
        <v>8</v>
      </c>
      <c r="AH21" s="180">
        <v>2488</v>
      </c>
    </row>
    <row r="22" spans="1:34" x14ac:dyDescent="0.25">
      <c r="A22" s="329">
        <v>14</v>
      </c>
      <c r="B22" s="233" t="s">
        <v>258</v>
      </c>
      <c r="C22" s="301" t="s">
        <v>306</v>
      </c>
      <c r="D22" s="235" t="s">
        <v>509</v>
      </c>
      <c r="E22" s="235" t="s">
        <v>14</v>
      </c>
      <c r="F22" s="235"/>
      <c r="G22" s="235"/>
      <c r="H22" s="233">
        <v>1170</v>
      </c>
      <c r="J22" s="392">
        <v>14</v>
      </c>
      <c r="K22" s="334" t="s">
        <v>392</v>
      </c>
      <c r="L22" s="335" t="s">
        <v>414</v>
      </c>
      <c r="M22" s="335" t="s">
        <v>415</v>
      </c>
      <c r="N22" s="336" t="s">
        <v>186</v>
      </c>
      <c r="O22" s="336" t="s">
        <v>3</v>
      </c>
      <c r="P22" s="334">
        <v>2888</v>
      </c>
      <c r="R22" s="330">
        <v>14</v>
      </c>
      <c r="S22" s="337" t="s">
        <v>743</v>
      </c>
      <c r="T22" s="338" t="s">
        <v>744</v>
      </c>
      <c r="U22" s="340" t="s">
        <v>747</v>
      </c>
      <c r="V22" s="340" t="s">
        <v>3</v>
      </c>
      <c r="W22" s="181" t="s">
        <v>186</v>
      </c>
      <c r="X22" s="340" t="s">
        <v>3</v>
      </c>
      <c r="Y22" s="344">
        <v>2035</v>
      </c>
      <c r="AA22" s="465">
        <v>14</v>
      </c>
      <c r="AB22" s="348" t="s">
        <v>258</v>
      </c>
      <c r="AC22" s="374" t="s">
        <v>319</v>
      </c>
      <c r="AD22" s="349" t="s">
        <v>326</v>
      </c>
      <c r="AE22" s="429" t="s">
        <v>8</v>
      </c>
      <c r="AF22" s="351" t="s">
        <v>103</v>
      </c>
      <c r="AG22" s="350" t="s">
        <v>8</v>
      </c>
      <c r="AH22" s="348">
        <v>2480</v>
      </c>
    </row>
    <row r="23" spans="1:34" x14ac:dyDescent="0.25">
      <c r="A23" s="184">
        <v>15</v>
      </c>
      <c r="B23" s="239" t="s">
        <v>609</v>
      </c>
      <c r="C23" s="249" t="s">
        <v>610</v>
      </c>
      <c r="D23" s="246" t="s">
        <v>621</v>
      </c>
      <c r="E23" s="246" t="s">
        <v>14</v>
      </c>
      <c r="F23" s="246"/>
      <c r="G23" s="246"/>
      <c r="H23" s="239">
        <v>1168</v>
      </c>
      <c r="J23" s="327">
        <v>15</v>
      </c>
      <c r="K23" s="345" t="s">
        <v>108</v>
      </c>
      <c r="L23" s="353" t="s">
        <v>682</v>
      </c>
      <c r="M23" s="346" t="s">
        <v>193</v>
      </c>
      <c r="N23" s="346" t="s">
        <v>186</v>
      </c>
      <c r="O23" s="346" t="s">
        <v>3</v>
      </c>
      <c r="P23" s="345">
        <v>2877</v>
      </c>
      <c r="R23" s="330">
        <v>15</v>
      </c>
      <c r="S23" s="400" t="s">
        <v>258</v>
      </c>
      <c r="T23" s="402" t="s">
        <v>319</v>
      </c>
      <c r="U23" s="402" t="s">
        <v>332</v>
      </c>
      <c r="V23" s="402" t="s">
        <v>3</v>
      </c>
      <c r="W23" s="403" t="s">
        <v>186</v>
      </c>
      <c r="X23" s="404" t="s">
        <v>8</v>
      </c>
      <c r="Y23" s="400">
        <v>1995</v>
      </c>
      <c r="AA23" s="465">
        <v>15</v>
      </c>
      <c r="AB23" s="337" t="s">
        <v>743</v>
      </c>
      <c r="AC23" s="371" t="s">
        <v>744</v>
      </c>
      <c r="AD23" s="340" t="s">
        <v>759</v>
      </c>
      <c r="AE23" s="340" t="s">
        <v>8</v>
      </c>
      <c r="AF23" s="181" t="s">
        <v>7</v>
      </c>
      <c r="AG23" s="340" t="s">
        <v>8</v>
      </c>
      <c r="AH23" s="344">
        <v>2415</v>
      </c>
    </row>
    <row r="24" spans="1:34" x14ac:dyDescent="0.25">
      <c r="A24" s="329">
        <v>16</v>
      </c>
      <c r="B24" s="239" t="s">
        <v>609</v>
      </c>
      <c r="C24" s="249" t="s">
        <v>610</v>
      </c>
      <c r="D24" s="246" t="s">
        <v>623</v>
      </c>
      <c r="E24" s="246" t="s">
        <v>14</v>
      </c>
      <c r="F24" s="246"/>
      <c r="G24" s="246"/>
      <c r="H24" s="239">
        <v>1168</v>
      </c>
      <c r="J24" s="392">
        <v>16</v>
      </c>
      <c r="K24" s="341" t="s">
        <v>743</v>
      </c>
      <c r="L24" s="338" t="s">
        <v>887</v>
      </c>
      <c r="M24" s="340" t="s">
        <v>888</v>
      </c>
      <c r="N24" s="342" t="s">
        <v>24</v>
      </c>
      <c r="O24" s="342" t="s">
        <v>8</v>
      </c>
      <c r="P24" s="343">
        <v>2830</v>
      </c>
      <c r="R24" s="330">
        <v>16</v>
      </c>
      <c r="S24" s="180" t="s">
        <v>515</v>
      </c>
      <c r="T24" s="181" t="s">
        <v>536</v>
      </c>
      <c r="U24" s="181" t="s">
        <v>538</v>
      </c>
      <c r="V24" s="181" t="s">
        <v>3</v>
      </c>
      <c r="W24" s="332" t="s">
        <v>24</v>
      </c>
      <c r="X24" s="181" t="s">
        <v>3</v>
      </c>
      <c r="Y24" s="180">
        <v>1995</v>
      </c>
      <c r="AA24" s="465">
        <v>16</v>
      </c>
      <c r="AB24" s="348" t="s">
        <v>258</v>
      </c>
      <c r="AC24" s="374" t="s">
        <v>338</v>
      </c>
      <c r="AD24" s="349" t="s">
        <v>348</v>
      </c>
      <c r="AE24" s="349" t="s">
        <v>8</v>
      </c>
      <c r="AF24" s="351" t="s">
        <v>103</v>
      </c>
      <c r="AG24" s="351" t="s">
        <v>8</v>
      </c>
      <c r="AH24" s="348">
        <v>2392</v>
      </c>
    </row>
    <row r="25" spans="1:34" x14ac:dyDescent="0.25">
      <c r="A25" s="184">
        <v>17</v>
      </c>
      <c r="B25" s="236" t="s">
        <v>743</v>
      </c>
      <c r="C25" s="230" t="s">
        <v>715</v>
      </c>
      <c r="D25" s="238" t="s">
        <v>722</v>
      </c>
      <c r="E25" s="246" t="s">
        <v>14</v>
      </c>
      <c r="F25" s="238"/>
      <c r="G25" s="238"/>
      <c r="H25" s="240">
        <v>1110</v>
      </c>
      <c r="J25" s="327">
        <v>17</v>
      </c>
      <c r="K25" s="180" t="s">
        <v>515</v>
      </c>
      <c r="L25" s="180" t="s">
        <v>581</v>
      </c>
      <c r="M25" s="340" t="s">
        <v>582</v>
      </c>
      <c r="N25" s="332" t="s">
        <v>24</v>
      </c>
      <c r="O25" s="340" t="s">
        <v>8</v>
      </c>
      <c r="P25" s="180">
        <v>2797</v>
      </c>
      <c r="R25" s="330">
        <v>17</v>
      </c>
      <c r="S25" s="406" t="s">
        <v>108</v>
      </c>
      <c r="T25" s="407" t="s">
        <v>245</v>
      </c>
      <c r="U25" s="407" t="s">
        <v>247</v>
      </c>
      <c r="V25" s="407" t="s">
        <v>3</v>
      </c>
      <c r="W25" s="407" t="s">
        <v>186</v>
      </c>
      <c r="X25" s="407" t="s">
        <v>3</v>
      </c>
      <c r="Y25" s="406">
        <v>1887</v>
      </c>
      <c r="AA25" s="465">
        <v>17</v>
      </c>
      <c r="AB25" s="180" t="s">
        <v>515</v>
      </c>
      <c r="AC25" s="428" t="s">
        <v>536</v>
      </c>
      <c r="AD25" s="181" t="s">
        <v>542</v>
      </c>
      <c r="AE25" s="430" t="s">
        <v>8</v>
      </c>
      <c r="AF25" s="332" t="s">
        <v>7</v>
      </c>
      <c r="AG25" s="181"/>
      <c r="AH25" s="180">
        <v>2300</v>
      </c>
    </row>
    <row r="26" spans="1:34" x14ac:dyDescent="0.25">
      <c r="A26" s="329">
        <v>18</v>
      </c>
      <c r="B26" s="236" t="s">
        <v>743</v>
      </c>
      <c r="C26" s="230" t="s">
        <v>723</v>
      </c>
      <c r="D26" s="238" t="s">
        <v>738</v>
      </c>
      <c r="E26" s="246" t="s">
        <v>14</v>
      </c>
      <c r="F26" s="238" t="s">
        <v>7</v>
      </c>
      <c r="G26" s="238"/>
      <c r="H26" s="240">
        <v>1062</v>
      </c>
      <c r="J26" s="392">
        <v>18</v>
      </c>
      <c r="K26" s="348" t="s">
        <v>258</v>
      </c>
      <c r="L26" s="349" t="s">
        <v>257</v>
      </c>
      <c r="M26" s="351" t="s">
        <v>259</v>
      </c>
      <c r="N26" s="349" t="s">
        <v>186</v>
      </c>
      <c r="O26" s="354" t="s">
        <v>3</v>
      </c>
      <c r="P26" s="348">
        <v>2785</v>
      </c>
      <c r="R26" s="330">
        <v>18</v>
      </c>
      <c r="S26" s="406" t="s">
        <v>108</v>
      </c>
      <c r="T26" s="407" t="s">
        <v>171</v>
      </c>
      <c r="U26" s="407" t="s">
        <v>173</v>
      </c>
      <c r="V26" s="407" t="s">
        <v>3</v>
      </c>
      <c r="W26" s="407" t="s">
        <v>186</v>
      </c>
      <c r="X26" s="407" t="s">
        <v>3</v>
      </c>
      <c r="Y26" s="406">
        <v>1881</v>
      </c>
      <c r="AA26" s="465">
        <v>18</v>
      </c>
      <c r="AB26" s="348" t="s">
        <v>258</v>
      </c>
      <c r="AC26" s="374" t="s">
        <v>359</v>
      </c>
      <c r="AD26" s="349" t="s">
        <v>354</v>
      </c>
      <c r="AE26" s="349" t="s">
        <v>8</v>
      </c>
      <c r="AF26" s="351" t="s">
        <v>103</v>
      </c>
      <c r="AG26" s="351"/>
      <c r="AH26" s="348">
        <v>2130</v>
      </c>
    </row>
    <row r="27" spans="1:34" x14ac:dyDescent="0.25">
      <c r="A27" s="184">
        <v>19</v>
      </c>
      <c r="B27" s="239" t="s">
        <v>609</v>
      </c>
      <c r="C27" s="230" t="s">
        <v>626</v>
      </c>
      <c r="D27" s="246" t="s">
        <v>633</v>
      </c>
      <c r="E27" s="246" t="s">
        <v>14</v>
      </c>
      <c r="F27" s="246"/>
      <c r="G27" s="246"/>
      <c r="H27" s="239">
        <v>900</v>
      </c>
      <c r="J27" s="327">
        <v>19</v>
      </c>
      <c r="K27" s="345" t="s">
        <v>108</v>
      </c>
      <c r="L27" s="346" t="s">
        <v>171</v>
      </c>
      <c r="M27" s="346" t="s">
        <v>172</v>
      </c>
      <c r="N27" s="346" t="s">
        <v>186</v>
      </c>
      <c r="O27" s="346" t="s">
        <v>3</v>
      </c>
      <c r="P27" s="345">
        <v>2476</v>
      </c>
      <c r="R27" s="330">
        <v>19</v>
      </c>
      <c r="S27" s="337" t="s">
        <v>743</v>
      </c>
      <c r="T27" s="338" t="s">
        <v>744</v>
      </c>
      <c r="U27" s="340" t="s">
        <v>752</v>
      </c>
      <c r="V27" s="340" t="s">
        <v>3</v>
      </c>
      <c r="W27" s="181" t="s">
        <v>186</v>
      </c>
      <c r="X27" s="340" t="s">
        <v>3</v>
      </c>
      <c r="Y27" s="344">
        <v>1655</v>
      </c>
      <c r="AA27" s="465">
        <v>19</v>
      </c>
      <c r="AB27" s="334" t="s">
        <v>392</v>
      </c>
      <c r="AC27" s="375" t="s">
        <v>431</v>
      </c>
      <c r="AD27" s="376" t="s">
        <v>434</v>
      </c>
      <c r="AE27" s="377" t="s">
        <v>152</v>
      </c>
      <c r="AF27" s="336" t="s">
        <v>103</v>
      </c>
      <c r="AG27" s="377"/>
      <c r="AH27" s="334">
        <v>2036</v>
      </c>
    </row>
    <row r="28" spans="1:34" x14ac:dyDescent="0.25">
      <c r="A28" s="329">
        <v>20</v>
      </c>
      <c r="B28" s="240" t="s">
        <v>26</v>
      </c>
      <c r="C28" s="250" t="s">
        <v>0</v>
      </c>
      <c r="D28" s="251" t="s">
        <v>17</v>
      </c>
      <c r="E28" s="251" t="s">
        <v>14</v>
      </c>
      <c r="F28" s="251"/>
      <c r="G28" s="251"/>
      <c r="H28" s="248">
        <v>877</v>
      </c>
      <c r="J28" s="392">
        <v>20</v>
      </c>
      <c r="K28" s="344" t="s">
        <v>609</v>
      </c>
      <c r="L28" s="338" t="s">
        <v>626</v>
      </c>
      <c r="M28" s="340" t="s">
        <v>990</v>
      </c>
      <c r="N28" s="183" t="s">
        <v>24</v>
      </c>
      <c r="O28" s="340" t="s">
        <v>3</v>
      </c>
      <c r="P28" s="344">
        <v>2341</v>
      </c>
      <c r="R28" s="330">
        <v>20</v>
      </c>
      <c r="S28" s="180" t="s">
        <v>515</v>
      </c>
      <c r="T28" s="180" t="s">
        <v>576</v>
      </c>
      <c r="U28" s="181" t="s">
        <v>577</v>
      </c>
      <c r="V28" s="181" t="s">
        <v>3</v>
      </c>
      <c r="W28" s="332" t="s">
        <v>24</v>
      </c>
      <c r="X28" s="181" t="s">
        <v>3</v>
      </c>
      <c r="Y28" s="180">
        <v>1567</v>
      </c>
      <c r="AA28" s="465">
        <v>20</v>
      </c>
      <c r="AB28" s="345" t="s">
        <v>108</v>
      </c>
      <c r="AC28" s="431" t="s">
        <v>124</v>
      </c>
      <c r="AD28" s="432" t="s">
        <v>131</v>
      </c>
      <c r="AE28" s="432" t="s">
        <v>8</v>
      </c>
      <c r="AF28" s="346" t="s">
        <v>103</v>
      </c>
      <c r="AG28" s="432"/>
      <c r="AH28" s="345">
        <v>1980</v>
      </c>
    </row>
    <row r="29" spans="1:34" x14ac:dyDescent="0.25">
      <c r="A29" s="184">
        <v>21</v>
      </c>
      <c r="B29" s="236" t="s">
        <v>743</v>
      </c>
      <c r="C29" s="230" t="s">
        <v>705</v>
      </c>
      <c r="D29" s="238" t="s">
        <v>714</v>
      </c>
      <c r="E29" s="246" t="s">
        <v>14</v>
      </c>
      <c r="F29" s="238"/>
      <c r="G29" s="238"/>
      <c r="H29" s="240">
        <v>875</v>
      </c>
      <c r="J29" s="327">
        <v>21</v>
      </c>
      <c r="K29" s="341" t="s">
        <v>743</v>
      </c>
      <c r="L29" s="338" t="s">
        <v>859</v>
      </c>
      <c r="M29" s="342" t="s">
        <v>860</v>
      </c>
      <c r="N29" s="342" t="s">
        <v>7</v>
      </c>
      <c r="O29" s="342" t="s">
        <v>8</v>
      </c>
      <c r="P29" s="343">
        <v>2180</v>
      </c>
      <c r="R29" s="330">
        <v>21</v>
      </c>
      <c r="S29" s="341" t="s">
        <v>743</v>
      </c>
      <c r="T29" s="338" t="s">
        <v>788</v>
      </c>
      <c r="U29" s="340" t="s">
        <v>793</v>
      </c>
      <c r="V29" s="340" t="s">
        <v>3</v>
      </c>
      <c r="W29" s="340" t="s">
        <v>186</v>
      </c>
      <c r="X29" s="340" t="s">
        <v>8</v>
      </c>
      <c r="Y29" s="344">
        <v>1507</v>
      </c>
      <c r="AA29" s="465">
        <v>21</v>
      </c>
      <c r="AB29" s="344" t="s">
        <v>609</v>
      </c>
      <c r="AC29" s="433" t="s">
        <v>610</v>
      </c>
      <c r="AD29" s="373" t="s">
        <v>614</v>
      </c>
      <c r="AE29" s="373" t="s">
        <v>8</v>
      </c>
      <c r="AF29" s="434" t="s">
        <v>7</v>
      </c>
      <c r="AG29" s="373" t="s">
        <v>8</v>
      </c>
      <c r="AH29" s="344">
        <v>1952</v>
      </c>
    </row>
    <row r="30" spans="1:34" x14ac:dyDescent="0.25">
      <c r="A30" s="329">
        <v>22</v>
      </c>
      <c r="B30" s="243" t="s">
        <v>108</v>
      </c>
      <c r="C30" s="244" t="s">
        <v>171</v>
      </c>
      <c r="D30" s="244" t="s">
        <v>175</v>
      </c>
      <c r="E30" s="244" t="s">
        <v>14</v>
      </c>
      <c r="F30" s="244"/>
      <c r="G30" s="244"/>
      <c r="H30" s="243">
        <v>835</v>
      </c>
      <c r="J30" s="392">
        <v>22</v>
      </c>
      <c r="K30" s="334" t="s">
        <v>392</v>
      </c>
      <c r="L30" s="355" t="s">
        <v>958</v>
      </c>
      <c r="M30" s="335" t="s">
        <v>393</v>
      </c>
      <c r="N30" s="336" t="s">
        <v>186</v>
      </c>
      <c r="O30" s="336" t="s">
        <v>3</v>
      </c>
      <c r="P30" s="334">
        <v>2124</v>
      </c>
      <c r="R30" s="330">
        <v>22</v>
      </c>
      <c r="S30" s="344" t="s">
        <v>609</v>
      </c>
      <c r="T30" s="347" t="s">
        <v>610</v>
      </c>
      <c r="U30" s="340" t="s">
        <v>612</v>
      </c>
      <c r="V30" s="340" t="s">
        <v>3</v>
      </c>
      <c r="W30" s="183" t="s">
        <v>24</v>
      </c>
      <c r="X30" s="340" t="s">
        <v>3</v>
      </c>
      <c r="Y30" s="344">
        <v>1448</v>
      </c>
      <c r="AA30" s="465">
        <v>22</v>
      </c>
      <c r="AB30" s="334" t="s">
        <v>392</v>
      </c>
      <c r="AC30" s="435" t="s">
        <v>958</v>
      </c>
      <c r="AD30" s="376" t="s">
        <v>395</v>
      </c>
      <c r="AE30" s="377" t="s">
        <v>8</v>
      </c>
      <c r="AF30" s="377" t="s">
        <v>103</v>
      </c>
      <c r="AG30" s="377" t="s">
        <v>8</v>
      </c>
      <c r="AH30" s="334">
        <v>1908</v>
      </c>
    </row>
    <row r="31" spans="1:34" x14ac:dyDescent="0.25">
      <c r="A31" s="184">
        <v>23</v>
      </c>
      <c r="B31" s="229" t="s">
        <v>743</v>
      </c>
      <c r="C31" s="230" t="s">
        <v>764</v>
      </c>
      <c r="D31" s="232" t="s">
        <v>775</v>
      </c>
      <c r="E31" s="246" t="s">
        <v>14</v>
      </c>
      <c r="F31" s="232" t="s">
        <v>7</v>
      </c>
      <c r="G31" s="246" t="s">
        <v>543</v>
      </c>
      <c r="H31" s="231">
        <v>835</v>
      </c>
      <c r="J31" s="327">
        <v>23</v>
      </c>
      <c r="K31" s="341" t="s">
        <v>743</v>
      </c>
      <c r="L31" s="338" t="s">
        <v>852</v>
      </c>
      <c r="M31" s="342" t="s">
        <v>853</v>
      </c>
      <c r="N31" s="342" t="s">
        <v>24</v>
      </c>
      <c r="O31" s="342" t="s">
        <v>3</v>
      </c>
      <c r="P31" s="343">
        <v>1957</v>
      </c>
      <c r="R31" s="330">
        <v>23</v>
      </c>
      <c r="S31" s="341" t="s">
        <v>743</v>
      </c>
      <c r="T31" s="338" t="s">
        <v>807</v>
      </c>
      <c r="U31" s="342" t="s">
        <v>809</v>
      </c>
      <c r="V31" s="342" t="s">
        <v>3</v>
      </c>
      <c r="W31" s="340" t="s">
        <v>186</v>
      </c>
      <c r="X31" s="342" t="s">
        <v>3</v>
      </c>
      <c r="Y31" s="343">
        <v>1435</v>
      </c>
      <c r="AA31" s="465">
        <v>23</v>
      </c>
      <c r="AB31" s="337" t="s">
        <v>743</v>
      </c>
      <c r="AC31" s="338" t="s">
        <v>685</v>
      </c>
      <c r="AD31" s="181" t="s">
        <v>690</v>
      </c>
      <c r="AE31" s="181" t="s">
        <v>8</v>
      </c>
      <c r="AF31" s="183" t="s">
        <v>7</v>
      </c>
      <c r="AG31" s="181" t="s">
        <v>8</v>
      </c>
      <c r="AH31" s="180">
        <v>1900</v>
      </c>
    </row>
    <row r="32" spans="1:34" x14ac:dyDescent="0.25">
      <c r="A32" s="329">
        <v>24</v>
      </c>
      <c r="B32" s="236" t="s">
        <v>743</v>
      </c>
      <c r="C32" s="230" t="s">
        <v>715</v>
      </c>
      <c r="D32" s="238" t="s">
        <v>721</v>
      </c>
      <c r="E32" s="246" t="s">
        <v>14</v>
      </c>
      <c r="F32" s="238"/>
      <c r="G32" s="238"/>
      <c r="H32" s="240">
        <v>827</v>
      </c>
      <c r="J32" s="392">
        <v>24</v>
      </c>
      <c r="K32" s="180" t="s">
        <v>26</v>
      </c>
      <c r="L32" s="352" t="s">
        <v>76</v>
      </c>
      <c r="M32" s="180" t="s">
        <v>78</v>
      </c>
      <c r="N32" s="332" t="s">
        <v>994</v>
      </c>
      <c r="O32" s="332" t="s">
        <v>3</v>
      </c>
      <c r="P32" s="356">
        <v>1919</v>
      </c>
      <c r="R32" s="330">
        <v>24</v>
      </c>
      <c r="S32" s="180" t="s">
        <v>515</v>
      </c>
      <c r="T32" s="180" t="s">
        <v>581</v>
      </c>
      <c r="U32" s="340" t="s">
        <v>583</v>
      </c>
      <c r="V32" s="340" t="s">
        <v>3</v>
      </c>
      <c r="W32" s="332" t="s">
        <v>24</v>
      </c>
      <c r="X32" s="340" t="s">
        <v>3</v>
      </c>
      <c r="Y32" s="180">
        <v>1247</v>
      </c>
      <c r="AA32" s="465">
        <v>24</v>
      </c>
      <c r="AB32" s="337" t="s">
        <v>743</v>
      </c>
      <c r="AC32" s="338" t="s">
        <v>685</v>
      </c>
      <c r="AD32" s="181" t="s">
        <v>691</v>
      </c>
      <c r="AE32" s="181" t="s">
        <v>8</v>
      </c>
      <c r="AF32" s="183" t="s">
        <v>7</v>
      </c>
      <c r="AG32" s="181" t="s">
        <v>8</v>
      </c>
      <c r="AH32" s="180">
        <v>1860</v>
      </c>
    </row>
    <row r="33" spans="1:34" x14ac:dyDescent="0.25">
      <c r="A33" s="184">
        <v>25</v>
      </c>
      <c r="B33" s="252" t="s">
        <v>392</v>
      </c>
      <c r="C33" s="253" t="s">
        <v>431</v>
      </c>
      <c r="D33" s="253" t="s">
        <v>435</v>
      </c>
      <c r="E33" s="254" t="s">
        <v>77</v>
      </c>
      <c r="F33" s="254"/>
      <c r="G33" s="254"/>
      <c r="H33" s="252">
        <v>805</v>
      </c>
      <c r="J33" s="327">
        <v>25</v>
      </c>
      <c r="K33" s="341" t="s">
        <v>743</v>
      </c>
      <c r="L33" s="338" t="s">
        <v>788</v>
      </c>
      <c r="M33" s="340" t="s">
        <v>789</v>
      </c>
      <c r="N33" s="340" t="s">
        <v>24</v>
      </c>
      <c r="O33" s="340" t="s">
        <v>3</v>
      </c>
      <c r="P33" s="344">
        <v>1866</v>
      </c>
      <c r="R33" s="330">
        <v>25</v>
      </c>
      <c r="S33" s="341" t="s">
        <v>743</v>
      </c>
      <c r="T33" s="338" t="s">
        <v>852</v>
      </c>
      <c r="U33" s="342" t="s">
        <v>854</v>
      </c>
      <c r="V33" s="342" t="s">
        <v>3</v>
      </c>
      <c r="W33" s="342" t="s">
        <v>24</v>
      </c>
      <c r="X33" s="342" t="s">
        <v>3</v>
      </c>
      <c r="Y33" s="343">
        <v>1172</v>
      </c>
      <c r="AA33" s="465">
        <v>25</v>
      </c>
      <c r="AB33" s="341" t="s">
        <v>743</v>
      </c>
      <c r="AC33" s="338" t="s">
        <v>866</v>
      </c>
      <c r="AD33" s="342" t="s">
        <v>375</v>
      </c>
      <c r="AE33" s="342" t="s">
        <v>8</v>
      </c>
      <c r="AF33" s="342" t="s">
        <v>7</v>
      </c>
      <c r="AG33" s="342" t="s">
        <v>8</v>
      </c>
      <c r="AH33" s="343">
        <v>1728</v>
      </c>
    </row>
    <row r="34" spans="1:34" x14ac:dyDescent="0.25">
      <c r="A34" s="329">
        <v>26</v>
      </c>
      <c r="B34" s="243" t="s">
        <v>108</v>
      </c>
      <c r="C34" s="244" t="s">
        <v>171</v>
      </c>
      <c r="D34" s="244" t="s">
        <v>176</v>
      </c>
      <c r="E34" s="244" t="s">
        <v>14</v>
      </c>
      <c r="F34" s="244"/>
      <c r="G34" s="244"/>
      <c r="H34" s="243">
        <v>778</v>
      </c>
      <c r="J34" s="392">
        <v>26</v>
      </c>
      <c r="K34" s="345" t="s">
        <v>108</v>
      </c>
      <c r="L34" s="346" t="s">
        <v>245</v>
      </c>
      <c r="M34" s="346" t="s">
        <v>246</v>
      </c>
      <c r="N34" s="346" t="s">
        <v>103</v>
      </c>
      <c r="O34" s="346" t="s">
        <v>8</v>
      </c>
      <c r="P34" s="345">
        <v>1792</v>
      </c>
      <c r="R34" s="330">
        <v>26</v>
      </c>
      <c r="S34" s="341" t="s">
        <v>743</v>
      </c>
      <c r="T34" s="338" t="s">
        <v>876</v>
      </c>
      <c r="U34" s="342" t="s">
        <v>878</v>
      </c>
      <c r="V34" s="342" t="s">
        <v>3</v>
      </c>
      <c r="W34" s="342" t="s">
        <v>24</v>
      </c>
      <c r="X34" s="342" t="s">
        <v>3</v>
      </c>
      <c r="Y34" s="343">
        <v>1155</v>
      </c>
      <c r="AA34" s="465">
        <v>26</v>
      </c>
      <c r="AB34" s="348" t="s">
        <v>258</v>
      </c>
      <c r="AC34" s="349" t="s">
        <v>338</v>
      </c>
      <c r="AD34" s="349" t="s">
        <v>349</v>
      </c>
      <c r="AE34" s="349" t="s">
        <v>8</v>
      </c>
      <c r="AF34" s="351" t="s">
        <v>103</v>
      </c>
      <c r="AG34" s="351" t="s">
        <v>8</v>
      </c>
      <c r="AH34" s="348">
        <v>1659</v>
      </c>
    </row>
    <row r="35" spans="1:34" x14ac:dyDescent="0.25">
      <c r="A35" s="184">
        <v>27</v>
      </c>
      <c r="B35" s="252" t="s">
        <v>392</v>
      </c>
      <c r="C35" s="255" t="s">
        <v>960</v>
      </c>
      <c r="D35" s="253" t="s">
        <v>451</v>
      </c>
      <c r="E35" s="254" t="s">
        <v>14</v>
      </c>
      <c r="F35" s="254"/>
      <c r="G35" s="254"/>
      <c r="H35" s="252">
        <v>776</v>
      </c>
      <c r="J35" s="327">
        <v>27</v>
      </c>
      <c r="K35" s="348" t="s">
        <v>258</v>
      </c>
      <c r="L35" s="348" t="s">
        <v>282</v>
      </c>
      <c r="M35" s="349" t="s">
        <v>283</v>
      </c>
      <c r="N35" s="351" t="s">
        <v>186</v>
      </c>
      <c r="O35" s="351" t="s">
        <v>3</v>
      </c>
      <c r="P35" s="1088">
        <v>1721</v>
      </c>
      <c r="R35" s="330">
        <v>27</v>
      </c>
      <c r="S35" s="337" t="s">
        <v>743</v>
      </c>
      <c r="T35" s="338" t="s">
        <v>744</v>
      </c>
      <c r="U35" s="340" t="s">
        <v>746</v>
      </c>
      <c r="V35" s="342" t="s">
        <v>3</v>
      </c>
      <c r="W35" s="181" t="s">
        <v>186</v>
      </c>
      <c r="X35" s="340" t="s">
        <v>3</v>
      </c>
      <c r="Y35" s="344">
        <v>1119</v>
      </c>
      <c r="AA35" s="465">
        <v>27</v>
      </c>
      <c r="AB35" s="337" t="s">
        <v>743</v>
      </c>
      <c r="AC35" s="338" t="s">
        <v>723</v>
      </c>
      <c r="AD35" s="181" t="s">
        <v>727</v>
      </c>
      <c r="AE35" s="181" t="s">
        <v>8</v>
      </c>
      <c r="AF35" s="181" t="s">
        <v>7</v>
      </c>
      <c r="AG35" s="181" t="s">
        <v>8</v>
      </c>
      <c r="AH35" s="180">
        <v>1627</v>
      </c>
    </row>
    <row r="36" spans="1:34" x14ac:dyDescent="0.25">
      <c r="A36" s="329">
        <v>28</v>
      </c>
      <c r="B36" s="229" t="s">
        <v>743</v>
      </c>
      <c r="C36" s="230" t="s">
        <v>876</v>
      </c>
      <c r="D36" s="232" t="s">
        <v>885</v>
      </c>
      <c r="E36" s="246" t="s">
        <v>14</v>
      </c>
      <c r="F36" s="232"/>
      <c r="G36" s="232"/>
      <c r="H36" s="231">
        <v>730</v>
      </c>
      <c r="J36" s="392">
        <v>28</v>
      </c>
      <c r="K36" s="337" t="s">
        <v>743</v>
      </c>
      <c r="L36" s="338" t="s">
        <v>705</v>
      </c>
      <c r="M36" s="181" t="s">
        <v>706</v>
      </c>
      <c r="N36" s="183" t="s">
        <v>7</v>
      </c>
      <c r="O36" s="181" t="s">
        <v>102</v>
      </c>
      <c r="P36" s="180">
        <v>1611</v>
      </c>
      <c r="R36" s="330">
        <v>28</v>
      </c>
      <c r="S36" s="341" t="s">
        <v>743</v>
      </c>
      <c r="T36" s="338" t="s">
        <v>829</v>
      </c>
      <c r="U36" s="342" t="s">
        <v>830</v>
      </c>
      <c r="V36" s="342" t="s">
        <v>3</v>
      </c>
      <c r="W36" s="342" t="s">
        <v>24</v>
      </c>
      <c r="X36" s="342" t="s">
        <v>3</v>
      </c>
      <c r="Y36" s="343">
        <v>1077</v>
      </c>
      <c r="AA36" s="465">
        <v>28</v>
      </c>
      <c r="AB36" s="334" t="s">
        <v>392</v>
      </c>
      <c r="AC36" s="355" t="s">
        <v>958</v>
      </c>
      <c r="AD36" s="335" t="s">
        <v>396</v>
      </c>
      <c r="AE36" s="336" t="s">
        <v>8</v>
      </c>
      <c r="AF36" s="336" t="s">
        <v>103</v>
      </c>
      <c r="AG36" s="334"/>
      <c r="AH36" s="334">
        <v>1583</v>
      </c>
    </row>
    <row r="37" spans="1:34" x14ac:dyDescent="0.25">
      <c r="A37" s="184">
        <v>29</v>
      </c>
      <c r="B37" s="243" t="s">
        <v>108</v>
      </c>
      <c r="C37" s="256" t="s">
        <v>682</v>
      </c>
      <c r="D37" s="244" t="s">
        <v>202</v>
      </c>
      <c r="E37" s="244" t="s">
        <v>14</v>
      </c>
      <c r="F37" s="244"/>
      <c r="G37" s="244"/>
      <c r="H37" s="243">
        <v>729</v>
      </c>
      <c r="J37" s="327">
        <v>29</v>
      </c>
      <c r="K37" s="341" t="s">
        <v>743</v>
      </c>
      <c r="L37" s="338" t="s">
        <v>807</v>
      </c>
      <c r="M37" s="342" t="s">
        <v>808</v>
      </c>
      <c r="N37" s="340" t="s">
        <v>186</v>
      </c>
      <c r="O37" s="342" t="s">
        <v>3</v>
      </c>
      <c r="P37" s="343">
        <v>1595</v>
      </c>
      <c r="R37" s="330">
        <v>29</v>
      </c>
      <c r="S37" s="363" t="s">
        <v>743</v>
      </c>
      <c r="T37" s="364" t="s">
        <v>788</v>
      </c>
      <c r="U37" s="361" t="s">
        <v>790</v>
      </c>
      <c r="V37" s="361" t="s">
        <v>3</v>
      </c>
      <c r="W37" s="361" t="s">
        <v>186</v>
      </c>
      <c r="X37" s="361" t="s">
        <v>3</v>
      </c>
      <c r="Y37" s="387">
        <v>1026</v>
      </c>
      <c r="AA37" s="465">
        <v>29</v>
      </c>
      <c r="AB37" s="337" t="s">
        <v>743</v>
      </c>
      <c r="AC37" s="338" t="s">
        <v>723</v>
      </c>
      <c r="AD37" s="181" t="s">
        <v>732</v>
      </c>
      <c r="AE37" s="181" t="s">
        <v>8</v>
      </c>
      <c r="AF37" s="181" t="s">
        <v>7</v>
      </c>
      <c r="AG37" s="181" t="s">
        <v>8</v>
      </c>
      <c r="AH37" s="180">
        <v>1577</v>
      </c>
    </row>
    <row r="38" spans="1:34" x14ac:dyDescent="0.25">
      <c r="A38" s="329">
        <v>30</v>
      </c>
      <c r="B38" s="233" t="s">
        <v>258</v>
      </c>
      <c r="C38" s="234" t="s">
        <v>319</v>
      </c>
      <c r="D38" s="234" t="s">
        <v>336</v>
      </c>
      <c r="E38" s="234" t="s">
        <v>14</v>
      </c>
      <c r="F38" s="234"/>
      <c r="G38" s="234"/>
      <c r="H38" s="233">
        <v>715</v>
      </c>
      <c r="J38" s="392">
        <v>30</v>
      </c>
      <c r="K38" s="341" t="s">
        <v>743</v>
      </c>
      <c r="L38" s="338" t="s">
        <v>829</v>
      </c>
      <c r="M38" s="342" t="s">
        <v>831</v>
      </c>
      <c r="N38" s="342" t="s">
        <v>24</v>
      </c>
      <c r="O38" s="342" t="s">
        <v>3</v>
      </c>
      <c r="P38" s="343">
        <v>1487</v>
      </c>
      <c r="R38" s="330">
        <v>30</v>
      </c>
      <c r="S38" s="360" t="s">
        <v>26</v>
      </c>
      <c r="T38" s="408" t="s">
        <v>41</v>
      </c>
      <c r="U38" s="409" t="s">
        <v>44</v>
      </c>
      <c r="V38" s="409" t="s">
        <v>3</v>
      </c>
      <c r="W38" s="362" t="s">
        <v>24</v>
      </c>
      <c r="X38" s="409" t="s">
        <v>3</v>
      </c>
      <c r="Y38" s="386">
        <v>906</v>
      </c>
      <c r="AA38" s="465">
        <v>30</v>
      </c>
      <c r="AB38" s="348" t="s">
        <v>258</v>
      </c>
      <c r="AC38" s="349" t="s">
        <v>338</v>
      </c>
      <c r="AD38" s="349" t="s">
        <v>342</v>
      </c>
      <c r="AE38" s="349" t="s">
        <v>8</v>
      </c>
      <c r="AF38" s="351" t="s">
        <v>103</v>
      </c>
      <c r="AG38" s="351" t="s">
        <v>8</v>
      </c>
      <c r="AH38" s="348">
        <v>1559</v>
      </c>
    </row>
    <row r="39" spans="1:34" x14ac:dyDescent="0.25">
      <c r="A39" s="184">
        <v>31</v>
      </c>
      <c r="B39" s="239" t="s">
        <v>609</v>
      </c>
      <c r="C39" s="230" t="s">
        <v>626</v>
      </c>
      <c r="D39" s="246" t="s">
        <v>635</v>
      </c>
      <c r="E39" s="246" t="s">
        <v>14</v>
      </c>
      <c r="F39" s="246"/>
      <c r="G39" s="246"/>
      <c r="H39" s="239">
        <v>715</v>
      </c>
      <c r="J39" s="327">
        <v>31</v>
      </c>
      <c r="K39" s="348" t="s">
        <v>258</v>
      </c>
      <c r="L39" s="349" t="s">
        <v>382</v>
      </c>
      <c r="M39" s="349" t="s">
        <v>383</v>
      </c>
      <c r="N39" s="351" t="s">
        <v>186</v>
      </c>
      <c r="O39" s="351" t="s">
        <v>3</v>
      </c>
      <c r="P39" s="348">
        <v>1405</v>
      </c>
      <c r="R39" s="330">
        <v>31</v>
      </c>
      <c r="S39" s="363" t="s">
        <v>743</v>
      </c>
      <c r="T39" s="364" t="s">
        <v>788</v>
      </c>
      <c r="U39" s="361" t="s">
        <v>791</v>
      </c>
      <c r="V39" s="361" t="s">
        <v>3</v>
      </c>
      <c r="W39" s="361" t="s">
        <v>186</v>
      </c>
      <c r="X39" s="361" t="s">
        <v>8</v>
      </c>
      <c r="Y39" s="387">
        <v>861</v>
      </c>
      <c r="AA39" s="465">
        <v>31</v>
      </c>
      <c r="AB39" s="348" t="s">
        <v>258</v>
      </c>
      <c r="AC39" s="349" t="s">
        <v>305</v>
      </c>
      <c r="AD39" s="349" t="s">
        <v>302</v>
      </c>
      <c r="AE39" s="349" t="s">
        <v>8</v>
      </c>
      <c r="AF39" s="351" t="s">
        <v>103</v>
      </c>
      <c r="AG39" s="351"/>
      <c r="AH39" s="348">
        <v>1460</v>
      </c>
    </row>
    <row r="40" spans="1:34" x14ac:dyDescent="0.25">
      <c r="A40" s="329">
        <v>32</v>
      </c>
      <c r="B40" s="233" t="s">
        <v>258</v>
      </c>
      <c r="C40" s="234" t="s">
        <v>257</v>
      </c>
      <c r="D40" s="234" t="s">
        <v>264</v>
      </c>
      <c r="E40" s="234" t="s">
        <v>14</v>
      </c>
      <c r="F40" s="234" t="s">
        <v>103</v>
      </c>
      <c r="G40" s="257"/>
      <c r="H40" s="233">
        <v>705</v>
      </c>
      <c r="J40" s="392">
        <v>32</v>
      </c>
      <c r="K40" s="337" t="s">
        <v>743</v>
      </c>
      <c r="L40" s="338" t="s">
        <v>697</v>
      </c>
      <c r="M40" s="181" t="s">
        <v>698</v>
      </c>
      <c r="N40" s="183" t="s">
        <v>7</v>
      </c>
      <c r="O40" s="181" t="s">
        <v>8</v>
      </c>
      <c r="P40" s="180">
        <v>1363</v>
      </c>
      <c r="R40" s="330">
        <v>32</v>
      </c>
      <c r="S40" s="363" t="s">
        <v>743</v>
      </c>
      <c r="T40" s="364" t="s">
        <v>764</v>
      </c>
      <c r="U40" s="366" t="s">
        <v>778</v>
      </c>
      <c r="V40" s="366" t="s">
        <v>3</v>
      </c>
      <c r="W40" s="366" t="s">
        <v>24</v>
      </c>
      <c r="X40" s="366" t="s">
        <v>3</v>
      </c>
      <c r="Y40" s="365">
        <v>835</v>
      </c>
      <c r="AA40" s="465">
        <v>32</v>
      </c>
      <c r="AB40" s="344" t="s">
        <v>609</v>
      </c>
      <c r="AC40" s="347" t="s">
        <v>610</v>
      </c>
      <c r="AD40" s="340" t="s">
        <v>613</v>
      </c>
      <c r="AE40" s="340" t="s">
        <v>8</v>
      </c>
      <c r="AF40" s="183" t="s">
        <v>7</v>
      </c>
      <c r="AG40" s="340"/>
      <c r="AH40" s="344">
        <v>1448</v>
      </c>
    </row>
    <row r="41" spans="1:34" x14ac:dyDescent="0.25">
      <c r="A41" s="184">
        <v>33</v>
      </c>
      <c r="B41" s="239" t="s">
        <v>609</v>
      </c>
      <c r="C41" s="230" t="s">
        <v>646</v>
      </c>
      <c r="D41" s="246" t="s">
        <v>649</v>
      </c>
      <c r="E41" s="246" t="s">
        <v>77</v>
      </c>
      <c r="F41" s="246"/>
      <c r="G41" s="246"/>
      <c r="H41" s="239">
        <v>703</v>
      </c>
      <c r="J41" s="327">
        <v>33</v>
      </c>
      <c r="K41" s="341" t="s">
        <v>743</v>
      </c>
      <c r="L41" s="338" t="s">
        <v>782</v>
      </c>
      <c r="M41" s="342" t="s">
        <v>783</v>
      </c>
      <c r="N41" s="342" t="s">
        <v>24</v>
      </c>
      <c r="O41" s="342" t="s">
        <v>3</v>
      </c>
      <c r="P41" s="343">
        <v>1347</v>
      </c>
      <c r="R41" s="330">
        <v>33</v>
      </c>
      <c r="S41" s="410" t="s">
        <v>258</v>
      </c>
      <c r="T41" s="411" t="s">
        <v>257</v>
      </c>
      <c r="U41" s="412" t="s">
        <v>270</v>
      </c>
      <c r="V41" s="413" t="s">
        <v>3</v>
      </c>
      <c r="W41" s="412" t="s">
        <v>186</v>
      </c>
      <c r="X41" s="414" t="s">
        <v>3</v>
      </c>
      <c r="Y41" s="410">
        <v>710</v>
      </c>
      <c r="AA41" s="465">
        <v>33</v>
      </c>
      <c r="AB41" s="341" t="s">
        <v>743</v>
      </c>
      <c r="AC41" s="338" t="s">
        <v>764</v>
      </c>
      <c r="AD41" s="342" t="s">
        <v>767</v>
      </c>
      <c r="AE41" s="342" t="s">
        <v>8</v>
      </c>
      <c r="AF41" s="342" t="s">
        <v>103</v>
      </c>
      <c r="AG41" s="342" t="s">
        <v>8</v>
      </c>
      <c r="AH41" s="343">
        <v>1445</v>
      </c>
    </row>
    <row r="42" spans="1:34" x14ac:dyDescent="0.25">
      <c r="A42" s="329">
        <v>34</v>
      </c>
      <c r="B42" s="240" t="s">
        <v>26</v>
      </c>
      <c r="C42" s="238" t="s">
        <v>27</v>
      </c>
      <c r="D42" s="247" t="s">
        <v>37</v>
      </c>
      <c r="E42" s="247" t="s">
        <v>14</v>
      </c>
      <c r="F42" s="247"/>
      <c r="G42" s="247"/>
      <c r="H42" s="248">
        <v>655</v>
      </c>
      <c r="J42" s="392">
        <v>34</v>
      </c>
      <c r="K42" s="380" t="s">
        <v>392</v>
      </c>
      <c r="L42" s="454" t="s">
        <v>960</v>
      </c>
      <c r="M42" s="381" t="s">
        <v>442</v>
      </c>
      <c r="N42" s="382" t="s">
        <v>186</v>
      </c>
      <c r="O42" s="382" t="s">
        <v>3</v>
      </c>
      <c r="P42" s="380">
        <v>1339</v>
      </c>
      <c r="R42" s="330">
        <v>34</v>
      </c>
      <c r="S42" s="406" t="s">
        <v>108</v>
      </c>
      <c r="T42" s="415" t="s">
        <v>684</v>
      </c>
      <c r="U42" s="416" t="s">
        <v>180</v>
      </c>
      <c r="V42" s="416" t="s">
        <v>3</v>
      </c>
      <c r="W42" s="417" t="s">
        <v>186</v>
      </c>
      <c r="X42" s="407" t="s">
        <v>3</v>
      </c>
      <c r="Y42" s="406">
        <v>667</v>
      </c>
      <c r="AA42" s="465">
        <v>34</v>
      </c>
      <c r="AB42" s="334" t="s">
        <v>392</v>
      </c>
      <c r="AC42" s="334" t="s">
        <v>467</v>
      </c>
      <c r="AD42" s="335" t="s">
        <v>469</v>
      </c>
      <c r="AE42" s="336" t="s">
        <v>8</v>
      </c>
      <c r="AF42" s="336" t="s">
        <v>7</v>
      </c>
      <c r="AG42" s="336" t="s">
        <v>8</v>
      </c>
      <c r="AH42" s="334">
        <v>1405</v>
      </c>
    </row>
    <row r="43" spans="1:34" x14ac:dyDescent="0.25">
      <c r="A43" s="184">
        <v>35</v>
      </c>
      <c r="B43" s="229" t="s">
        <v>743</v>
      </c>
      <c r="C43" s="230" t="s">
        <v>841</v>
      </c>
      <c r="D43" s="239" t="s">
        <v>850</v>
      </c>
      <c r="E43" s="246" t="s">
        <v>14</v>
      </c>
      <c r="F43" s="232"/>
      <c r="G43" s="231"/>
      <c r="H43" s="231">
        <v>635</v>
      </c>
      <c r="J43" s="327">
        <v>35</v>
      </c>
      <c r="K43" s="357" t="s">
        <v>258</v>
      </c>
      <c r="L43" s="358" t="s">
        <v>306</v>
      </c>
      <c r="M43" s="358" t="s">
        <v>289</v>
      </c>
      <c r="N43" s="359" t="s">
        <v>103</v>
      </c>
      <c r="O43" s="359" t="s">
        <v>8</v>
      </c>
      <c r="P43" s="357">
        <v>1320</v>
      </c>
      <c r="R43" s="330">
        <v>35</v>
      </c>
      <c r="S43" s="400" t="s">
        <v>258</v>
      </c>
      <c r="T43" s="401" t="s">
        <v>257</v>
      </c>
      <c r="U43" s="418" t="s">
        <v>271</v>
      </c>
      <c r="V43" s="418" t="s">
        <v>3</v>
      </c>
      <c r="W43" s="419" t="s">
        <v>186</v>
      </c>
      <c r="X43" s="404" t="s">
        <v>8</v>
      </c>
      <c r="Y43" s="400">
        <v>622</v>
      </c>
      <c r="AA43" s="465">
        <v>35</v>
      </c>
      <c r="AB43" s="341" t="s">
        <v>743</v>
      </c>
      <c r="AC43" s="338" t="s">
        <v>852</v>
      </c>
      <c r="AD43" s="342" t="s">
        <v>855</v>
      </c>
      <c r="AE43" s="342" t="s">
        <v>8</v>
      </c>
      <c r="AF43" s="342" t="s">
        <v>7</v>
      </c>
      <c r="AG43" s="342" t="s">
        <v>8</v>
      </c>
      <c r="AH43" s="343">
        <v>1380</v>
      </c>
    </row>
    <row r="44" spans="1:34" x14ac:dyDescent="0.25">
      <c r="A44" s="329">
        <v>36</v>
      </c>
      <c r="B44" s="229" t="s">
        <v>743</v>
      </c>
      <c r="C44" s="230" t="s">
        <v>866</v>
      </c>
      <c r="D44" s="232" t="s">
        <v>868</v>
      </c>
      <c r="E44" s="246" t="s">
        <v>14</v>
      </c>
      <c r="F44" s="232"/>
      <c r="G44" s="232"/>
      <c r="H44" s="231">
        <v>628</v>
      </c>
      <c r="J44" s="392">
        <v>36</v>
      </c>
      <c r="K44" s="357" t="s">
        <v>258</v>
      </c>
      <c r="L44" s="358" t="s">
        <v>319</v>
      </c>
      <c r="M44" s="358" t="s">
        <v>320</v>
      </c>
      <c r="N44" s="359" t="s">
        <v>186</v>
      </c>
      <c r="O44" s="359" t="s">
        <v>3</v>
      </c>
      <c r="P44" s="357">
        <v>1263</v>
      </c>
      <c r="R44" s="330">
        <v>36</v>
      </c>
      <c r="S44" s="400" t="s">
        <v>258</v>
      </c>
      <c r="T44" s="401" t="s">
        <v>306</v>
      </c>
      <c r="U44" s="420" t="s">
        <v>290</v>
      </c>
      <c r="V44" s="420" t="s">
        <v>3</v>
      </c>
      <c r="W44" s="419" t="s">
        <v>103</v>
      </c>
      <c r="X44" s="404" t="s">
        <v>3</v>
      </c>
      <c r="Y44" s="400">
        <v>575</v>
      </c>
      <c r="AA44" s="465">
        <v>36</v>
      </c>
      <c r="AB44" s="341" t="s">
        <v>743</v>
      </c>
      <c r="AC44" s="338" t="s">
        <v>817</v>
      </c>
      <c r="AD44" s="344" t="s">
        <v>824</v>
      </c>
      <c r="AE44" s="343" t="s">
        <v>8</v>
      </c>
      <c r="AF44" s="343" t="s">
        <v>7</v>
      </c>
      <c r="AG44" s="343" t="s">
        <v>8</v>
      </c>
      <c r="AH44" s="343">
        <v>1373</v>
      </c>
    </row>
    <row r="45" spans="1:34" x14ac:dyDescent="0.25">
      <c r="A45" s="184">
        <v>37</v>
      </c>
      <c r="B45" s="233" t="s">
        <v>258</v>
      </c>
      <c r="C45" s="234" t="s">
        <v>306</v>
      </c>
      <c r="D45" s="234" t="s">
        <v>511</v>
      </c>
      <c r="E45" s="234" t="s">
        <v>14</v>
      </c>
      <c r="F45" s="234"/>
      <c r="G45" s="234"/>
      <c r="H45" s="233">
        <v>625</v>
      </c>
      <c r="J45" s="327">
        <v>37</v>
      </c>
      <c r="K45" s="360" t="s">
        <v>515</v>
      </c>
      <c r="L45" s="360" t="s">
        <v>562</v>
      </c>
      <c r="M45" s="182" t="s">
        <v>563</v>
      </c>
      <c r="N45" s="362" t="s">
        <v>7</v>
      </c>
      <c r="O45" s="182" t="s">
        <v>8</v>
      </c>
      <c r="P45" s="360">
        <v>1262</v>
      </c>
      <c r="R45" s="330">
        <v>37</v>
      </c>
      <c r="S45" s="406" t="s">
        <v>108</v>
      </c>
      <c r="T45" s="407" t="s">
        <v>205</v>
      </c>
      <c r="U45" s="407" t="s">
        <v>209</v>
      </c>
      <c r="V45" s="407" t="s">
        <v>3</v>
      </c>
      <c r="W45" s="407" t="s">
        <v>103</v>
      </c>
      <c r="X45" s="407" t="s">
        <v>255</v>
      </c>
      <c r="Y45" s="406">
        <v>570</v>
      </c>
      <c r="AA45" s="465">
        <v>37</v>
      </c>
      <c r="AB45" s="345" t="s">
        <v>108</v>
      </c>
      <c r="AC45" s="346" t="s">
        <v>245</v>
      </c>
      <c r="AD45" s="346" t="s">
        <v>250</v>
      </c>
      <c r="AE45" s="346" t="s">
        <v>8</v>
      </c>
      <c r="AF45" s="346" t="s">
        <v>103</v>
      </c>
      <c r="AG45" s="346" t="s">
        <v>8</v>
      </c>
      <c r="AH45" s="345">
        <v>1312</v>
      </c>
    </row>
    <row r="46" spans="1:34" x14ac:dyDescent="0.25">
      <c r="A46" s="329">
        <v>38</v>
      </c>
      <c r="B46" s="240" t="s">
        <v>26</v>
      </c>
      <c r="C46" s="238" t="s">
        <v>27</v>
      </c>
      <c r="D46" s="247" t="s">
        <v>39</v>
      </c>
      <c r="E46" s="247" t="s">
        <v>14</v>
      </c>
      <c r="F46" s="247"/>
      <c r="G46" s="247"/>
      <c r="H46" s="248">
        <v>625</v>
      </c>
      <c r="J46" s="392">
        <v>38</v>
      </c>
      <c r="K46" s="363" t="s">
        <v>743</v>
      </c>
      <c r="L46" s="364" t="s">
        <v>841</v>
      </c>
      <c r="M46" s="365" t="s">
        <v>845</v>
      </c>
      <c r="N46" s="366" t="s">
        <v>7</v>
      </c>
      <c r="O46" s="365" t="s">
        <v>8</v>
      </c>
      <c r="P46" s="365">
        <v>1202</v>
      </c>
      <c r="R46" s="330">
        <v>38</v>
      </c>
      <c r="S46" s="400" t="s">
        <v>258</v>
      </c>
      <c r="T46" s="402" t="s">
        <v>257</v>
      </c>
      <c r="U46" s="402" t="s">
        <v>263</v>
      </c>
      <c r="V46" s="402" t="s">
        <v>3</v>
      </c>
      <c r="W46" s="403" t="s">
        <v>186</v>
      </c>
      <c r="X46" s="404" t="s">
        <v>3</v>
      </c>
      <c r="Y46" s="400">
        <v>510</v>
      </c>
      <c r="AA46" s="465">
        <v>38</v>
      </c>
      <c r="AB46" s="180" t="s">
        <v>515</v>
      </c>
      <c r="AC46" s="180" t="s">
        <v>562</v>
      </c>
      <c r="AD46" s="181" t="s">
        <v>563</v>
      </c>
      <c r="AE46" s="181" t="s">
        <v>8</v>
      </c>
      <c r="AF46" s="332" t="s">
        <v>7</v>
      </c>
      <c r="AG46" s="181" t="s">
        <v>8</v>
      </c>
      <c r="AH46" s="180">
        <v>1262</v>
      </c>
    </row>
    <row r="47" spans="1:34" x14ac:dyDescent="0.25">
      <c r="A47" s="184">
        <v>39</v>
      </c>
      <c r="B47" s="240" t="s">
        <v>515</v>
      </c>
      <c r="C47" s="240" t="s">
        <v>589</v>
      </c>
      <c r="D47" s="238" t="s">
        <v>596</v>
      </c>
      <c r="E47" s="238" t="s">
        <v>14</v>
      </c>
      <c r="F47" s="258"/>
      <c r="G47" s="258"/>
      <c r="H47" s="240">
        <v>607</v>
      </c>
      <c r="J47" s="327">
        <v>39</v>
      </c>
      <c r="K47" s="357" t="s">
        <v>258</v>
      </c>
      <c r="L47" s="358" t="s">
        <v>359</v>
      </c>
      <c r="M47" s="358" t="s">
        <v>352</v>
      </c>
      <c r="N47" s="593" t="s">
        <v>186</v>
      </c>
      <c r="O47" s="359" t="s">
        <v>8</v>
      </c>
      <c r="P47" s="357">
        <v>1113</v>
      </c>
      <c r="R47" s="330">
        <v>39</v>
      </c>
      <c r="S47" s="394" t="s">
        <v>392</v>
      </c>
      <c r="T47" s="395" t="s">
        <v>399</v>
      </c>
      <c r="U47" s="395" t="s">
        <v>401</v>
      </c>
      <c r="V47" s="398" t="s">
        <v>3</v>
      </c>
      <c r="W47" s="398" t="s">
        <v>186</v>
      </c>
      <c r="X47" s="398" t="s">
        <v>3</v>
      </c>
      <c r="Y47" s="394">
        <v>465</v>
      </c>
      <c r="AA47" s="465">
        <v>39</v>
      </c>
      <c r="AB47" s="344" t="s">
        <v>609</v>
      </c>
      <c r="AC47" s="338" t="s">
        <v>657</v>
      </c>
      <c r="AD47" s="340" t="s">
        <v>660</v>
      </c>
      <c r="AE47" s="340" t="s">
        <v>8</v>
      </c>
      <c r="AF47" s="340" t="s">
        <v>644</v>
      </c>
      <c r="AG47" s="340" t="s">
        <v>543</v>
      </c>
      <c r="AH47" s="344">
        <v>1232</v>
      </c>
    </row>
    <row r="48" spans="1:34" x14ac:dyDescent="0.25">
      <c r="A48" s="329">
        <v>40</v>
      </c>
      <c r="B48" s="229" t="s">
        <v>743</v>
      </c>
      <c r="C48" s="230" t="s">
        <v>817</v>
      </c>
      <c r="D48" s="239" t="s">
        <v>827</v>
      </c>
      <c r="E48" s="246" t="s">
        <v>14</v>
      </c>
      <c r="F48" s="231"/>
      <c r="G48" s="231"/>
      <c r="H48" s="231">
        <v>578</v>
      </c>
      <c r="J48" s="392">
        <v>40</v>
      </c>
      <c r="K48" s="363" t="s">
        <v>743</v>
      </c>
      <c r="L48" s="338" t="s">
        <v>866</v>
      </c>
      <c r="M48" s="366" t="s">
        <v>867</v>
      </c>
      <c r="N48" s="366" t="s">
        <v>7</v>
      </c>
      <c r="O48" s="366" t="s">
        <v>8</v>
      </c>
      <c r="P48" s="365">
        <v>1088</v>
      </c>
      <c r="R48" s="330">
        <v>40</v>
      </c>
      <c r="S48" s="363" t="s">
        <v>743</v>
      </c>
      <c r="T48" s="364" t="s">
        <v>764</v>
      </c>
      <c r="U48" s="366" t="s">
        <v>766</v>
      </c>
      <c r="V48" s="366" t="s">
        <v>3</v>
      </c>
      <c r="W48" s="342" t="s">
        <v>24</v>
      </c>
      <c r="X48" s="366" t="s">
        <v>741</v>
      </c>
      <c r="Y48" s="365">
        <v>460</v>
      </c>
      <c r="AA48" s="465">
        <v>40</v>
      </c>
      <c r="AB48" s="344" t="s">
        <v>609</v>
      </c>
      <c r="AC48" s="347" t="s">
        <v>610</v>
      </c>
      <c r="AD48" s="340" t="s">
        <v>618</v>
      </c>
      <c r="AE48" s="340" t="s">
        <v>8</v>
      </c>
      <c r="AF48" s="183" t="s">
        <v>7</v>
      </c>
      <c r="AG48" s="340" t="s">
        <v>8</v>
      </c>
      <c r="AH48" s="344">
        <v>1183</v>
      </c>
    </row>
    <row r="49" spans="1:34" x14ac:dyDescent="0.25">
      <c r="A49" s="184">
        <v>41</v>
      </c>
      <c r="B49" s="240" t="s">
        <v>26</v>
      </c>
      <c r="C49" s="250" t="s">
        <v>0</v>
      </c>
      <c r="D49" s="251" t="s">
        <v>12</v>
      </c>
      <c r="E49" s="259" t="s">
        <v>14</v>
      </c>
      <c r="F49" s="251"/>
      <c r="G49" s="251"/>
      <c r="H49" s="248">
        <v>567</v>
      </c>
      <c r="J49" s="327">
        <v>41</v>
      </c>
      <c r="K49" s="348" t="s">
        <v>258</v>
      </c>
      <c r="L49" s="374" t="s">
        <v>360</v>
      </c>
      <c r="M49" s="369" t="s">
        <v>361</v>
      </c>
      <c r="N49" s="350" t="s">
        <v>186</v>
      </c>
      <c r="O49" s="370" t="s">
        <v>3</v>
      </c>
      <c r="P49" s="348">
        <v>1062</v>
      </c>
      <c r="R49" s="330">
        <v>41</v>
      </c>
      <c r="S49" s="410" t="s">
        <v>258</v>
      </c>
      <c r="T49" s="411" t="s">
        <v>338</v>
      </c>
      <c r="U49" s="411" t="s">
        <v>340</v>
      </c>
      <c r="V49" s="411" t="s">
        <v>3</v>
      </c>
      <c r="W49" s="403" t="s">
        <v>186</v>
      </c>
      <c r="X49" s="414" t="s">
        <v>3</v>
      </c>
      <c r="Y49" s="410">
        <v>430</v>
      </c>
      <c r="AA49" s="465">
        <v>41</v>
      </c>
      <c r="AB49" s="180" t="s">
        <v>515</v>
      </c>
      <c r="AC49" s="181" t="s">
        <v>544</v>
      </c>
      <c r="AD49" s="181" t="s">
        <v>549</v>
      </c>
      <c r="AE49" s="181" t="s">
        <v>8</v>
      </c>
      <c r="AF49" s="332" t="s">
        <v>7</v>
      </c>
      <c r="AG49" s="181" t="s">
        <v>8</v>
      </c>
      <c r="AH49" s="180">
        <v>1177</v>
      </c>
    </row>
    <row r="50" spans="1:34" x14ac:dyDescent="0.25">
      <c r="A50" s="329">
        <v>42</v>
      </c>
      <c r="B50" s="233" t="s">
        <v>258</v>
      </c>
      <c r="C50" s="233" t="s">
        <v>282</v>
      </c>
      <c r="D50" s="234" t="s">
        <v>288</v>
      </c>
      <c r="E50" s="234" t="s">
        <v>14</v>
      </c>
      <c r="F50" s="234"/>
      <c r="G50" s="234"/>
      <c r="H50" s="233">
        <v>553</v>
      </c>
      <c r="J50" s="392">
        <v>42</v>
      </c>
      <c r="K50" s="341" t="s">
        <v>743</v>
      </c>
      <c r="L50" s="371" t="s">
        <v>876</v>
      </c>
      <c r="M50" s="372" t="s">
        <v>877</v>
      </c>
      <c r="N50" s="367" t="s">
        <v>24</v>
      </c>
      <c r="O50" s="342" t="s">
        <v>3</v>
      </c>
      <c r="P50" s="343">
        <v>1040</v>
      </c>
      <c r="R50" s="330">
        <v>42</v>
      </c>
      <c r="S50" s="421" t="s">
        <v>392</v>
      </c>
      <c r="T50" s="422" t="s">
        <v>414</v>
      </c>
      <c r="U50" s="422" t="s">
        <v>416</v>
      </c>
      <c r="V50" s="423" t="s">
        <v>430</v>
      </c>
      <c r="W50" s="398" t="s">
        <v>186</v>
      </c>
      <c r="X50" s="423" t="s">
        <v>3</v>
      </c>
      <c r="Y50" s="421">
        <v>400</v>
      </c>
      <c r="AA50" s="465">
        <v>42</v>
      </c>
      <c r="AB50" s="344" t="s">
        <v>609</v>
      </c>
      <c r="AC50" s="347" t="s">
        <v>610</v>
      </c>
      <c r="AD50" s="340" t="s">
        <v>617</v>
      </c>
      <c r="AE50" s="340" t="s">
        <v>8</v>
      </c>
      <c r="AF50" s="183" t="s">
        <v>7</v>
      </c>
      <c r="AG50" s="340"/>
      <c r="AH50" s="344">
        <v>1163</v>
      </c>
    </row>
    <row r="51" spans="1:34" x14ac:dyDescent="0.25">
      <c r="A51" s="184">
        <v>43</v>
      </c>
      <c r="B51" s="243" t="s">
        <v>108</v>
      </c>
      <c r="C51" s="244" t="s">
        <v>245</v>
      </c>
      <c r="D51" s="244" t="s">
        <v>251</v>
      </c>
      <c r="E51" s="244" t="s">
        <v>14</v>
      </c>
      <c r="F51" s="244"/>
      <c r="G51" s="244"/>
      <c r="H51" s="243">
        <v>552</v>
      </c>
      <c r="J51" s="327">
        <v>43</v>
      </c>
      <c r="K51" s="180" t="s">
        <v>515</v>
      </c>
      <c r="L51" s="181" t="s">
        <v>536</v>
      </c>
      <c r="M51" s="181" t="s">
        <v>537</v>
      </c>
      <c r="N51" s="332" t="s">
        <v>24</v>
      </c>
      <c r="O51" s="181" t="s">
        <v>3</v>
      </c>
      <c r="P51" s="180">
        <v>1032</v>
      </c>
      <c r="R51" s="330">
        <v>43</v>
      </c>
      <c r="S51" s="363" t="s">
        <v>743</v>
      </c>
      <c r="T51" s="364" t="s">
        <v>841</v>
      </c>
      <c r="U51" s="409" t="s">
        <v>842</v>
      </c>
      <c r="V51" s="365" t="s">
        <v>3</v>
      </c>
      <c r="W51" s="342" t="s">
        <v>24</v>
      </c>
      <c r="X51" s="365" t="s">
        <v>8</v>
      </c>
      <c r="Y51" s="365">
        <v>400</v>
      </c>
      <c r="AA51" s="465">
        <v>43</v>
      </c>
      <c r="AB51" s="337" t="s">
        <v>743</v>
      </c>
      <c r="AC51" s="338" t="s">
        <v>744</v>
      </c>
      <c r="AD51" s="340" t="s">
        <v>754</v>
      </c>
      <c r="AE51" s="340" t="s">
        <v>8</v>
      </c>
      <c r="AF51" s="181" t="s">
        <v>7</v>
      </c>
      <c r="AG51" s="340" t="s">
        <v>8</v>
      </c>
      <c r="AH51" s="344">
        <v>1155</v>
      </c>
    </row>
    <row r="52" spans="1:34" x14ac:dyDescent="0.25">
      <c r="A52" s="329">
        <v>44</v>
      </c>
      <c r="B52" s="229" t="s">
        <v>743</v>
      </c>
      <c r="C52" s="230" t="s">
        <v>887</v>
      </c>
      <c r="D52" s="246" t="s">
        <v>892</v>
      </c>
      <c r="E52" s="246" t="s">
        <v>14</v>
      </c>
      <c r="F52" s="231"/>
      <c r="G52" s="232"/>
      <c r="H52" s="231">
        <v>546</v>
      </c>
      <c r="J52" s="392">
        <v>44</v>
      </c>
      <c r="K52" s="348" t="s">
        <v>258</v>
      </c>
      <c r="L52" s="374" t="s">
        <v>305</v>
      </c>
      <c r="M52" s="369" t="s">
        <v>299</v>
      </c>
      <c r="N52" s="369" t="s">
        <v>103</v>
      </c>
      <c r="O52" s="351" t="s">
        <v>8</v>
      </c>
      <c r="P52" s="348">
        <v>970</v>
      </c>
      <c r="R52" s="330">
        <v>44</v>
      </c>
      <c r="S52" s="363" t="s">
        <v>743</v>
      </c>
      <c r="T52" s="364" t="s">
        <v>829</v>
      </c>
      <c r="U52" s="366" t="s">
        <v>832</v>
      </c>
      <c r="V52" s="366" t="s">
        <v>3</v>
      </c>
      <c r="W52" s="366" t="s">
        <v>24</v>
      </c>
      <c r="X52" s="366" t="s">
        <v>3</v>
      </c>
      <c r="Y52" s="365">
        <v>397</v>
      </c>
      <c r="AA52" s="465">
        <v>44</v>
      </c>
      <c r="AB52" s="341" t="s">
        <v>743</v>
      </c>
      <c r="AC52" s="338" t="s">
        <v>852</v>
      </c>
      <c r="AD52" s="342" t="s">
        <v>856</v>
      </c>
      <c r="AE52" s="342" t="s">
        <v>8</v>
      </c>
      <c r="AF52" s="342" t="s">
        <v>7</v>
      </c>
      <c r="AG52" s="342" t="s">
        <v>8</v>
      </c>
      <c r="AH52" s="343">
        <v>1152</v>
      </c>
    </row>
    <row r="53" spans="1:34" x14ac:dyDescent="0.25">
      <c r="A53" s="184">
        <v>45</v>
      </c>
      <c r="B53" s="243" t="s">
        <v>108</v>
      </c>
      <c r="C53" s="256" t="s">
        <v>682</v>
      </c>
      <c r="D53" s="244" t="s">
        <v>204</v>
      </c>
      <c r="E53" s="244" t="s">
        <v>14</v>
      </c>
      <c r="F53" s="244"/>
      <c r="G53" s="244"/>
      <c r="H53" s="243">
        <v>524</v>
      </c>
      <c r="J53" s="327">
        <v>45</v>
      </c>
      <c r="K53" s="334" t="s">
        <v>392</v>
      </c>
      <c r="L53" s="375" t="s">
        <v>454</v>
      </c>
      <c r="M53" s="376" t="s">
        <v>455</v>
      </c>
      <c r="N53" s="377" t="s">
        <v>186</v>
      </c>
      <c r="O53" s="336" t="s">
        <v>3</v>
      </c>
      <c r="P53" s="334">
        <v>873</v>
      </c>
      <c r="R53" s="330">
        <v>45</v>
      </c>
      <c r="S53" s="360" t="s">
        <v>515</v>
      </c>
      <c r="T53" s="182" t="s">
        <v>536</v>
      </c>
      <c r="U53" s="182" t="s">
        <v>539</v>
      </c>
      <c r="V53" s="182" t="s">
        <v>3</v>
      </c>
      <c r="W53" s="362" t="s">
        <v>24</v>
      </c>
      <c r="X53" s="182" t="s">
        <v>3</v>
      </c>
      <c r="Y53" s="360">
        <v>380</v>
      </c>
      <c r="AA53" s="465">
        <v>45</v>
      </c>
      <c r="AB53" s="337" t="s">
        <v>743</v>
      </c>
      <c r="AC53" s="338" t="s">
        <v>723</v>
      </c>
      <c r="AD53" s="181" t="s">
        <v>726</v>
      </c>
      <c r="AE53" s="181" t="s">
        <v>8</v>
      </c>
      <c r="AF53" s="181" t="s">
        <v>7</v>
      </c>
      <c r="AG53" s="181" t="s">
        <v>8</v>
      </c>
      <c r="AH53" s="180">
        <v>1127</v>
      </c>
    </row>
    <row r="54" spans="1:34" x14ac:dyDescent="0.25">
      <c r="A54" s="329">
        <v>46</v>
      </c>
      <c r="B54" s="239" t="s">
        <v>609</v>
      </c>
      <c r="C54" s="230" t="s">
        <v>666</v>
      </c>
      <c r="D54" s="238" t="s">
        <v>678</v>
      </c>
      <c r="E54" s="238" t="s">
        <v>77</v>
      </c>
      <c r="F54" s="238"/>
      <c r="G54" s="238"/>
      <c r="H54" s="240">
        <v>479</v>
      </c>
      <c r="J54" s="392">
        <v>46</v>
      </c>
      <c r="K54" s="180" t="s">
        <v>26</v>
      </c>
      <c r="L54" s="378" t="s">
        <v>41</v>
      </c>
      <c r="M54" s="379" t="s">
        <v>43</v>
      </c>
      <c r="N54" s="332" t="s">
        <v>24</v>
      </c>
      <c r="O54" s="379" t="s">
        <v>3</v>
      </c>
      <c r="P54" s="333">
        <v>827</v>
      </c>
      <c r="R54" s="330">
        <v>46</v>
      </c>
      <c r="S54" s="410" t="s">
        <v>258</v>
      </c>
      <c r="T54" s="411" t="s">
        <v>338</v>
      </c>
      <c r="U54" s="411" t="s">
        <v>341</v>
      </c>
      <c r="V54" s="411" t="s">
        <v>3</v>
      </c>
      <c r="W54" s="403" t="s">
        <v>186</v>
      </c>
      <c r="X54" s="414" t="s">
        <v>3</v>
      </c>
      <c r="Y54" s="410">
        <v>365</v>
      </c>
      <c r="AA54" s="465">
        <v>46</v>
      </c>
      <c r="AB54" s="344" t="s">
        <v>609</v>
      </c>
      <c r="AC54" s="347" t="s">
        <v>610</v>
      </c>
      <c r="AD54" s="340" t="s">
        <v>615</v>
      </c>
      <c r="AE54" s="340" t="s">
        <v>8</v>
      </c>
      <c r="AF54" s="183" t="s">
        <v>7</v>
      </c>
      <c r="AG54" s="340" t="s">
        <v>8</v>
      </c>
      <c r="AH54" s="344">
        <v>1118</v>
      </c>
    </row>
    <row r="55" spans="1:34" x14ac:dyDescent="0.25">
      <c r="A55" s="184">
        <v>47</v>
      </c>
      <c r="B55" s="236" t="s">
        <v>743</v>
      </c>
      <c r="C55" s="230" t="s">
        <v>685</v>
      </c>
      <c r="D55" s="238" t="s">
        <v>696</v>
      </c>
      <c r="E55" s="246" t="s">
        <v>14</v>
      </c>
      <c r="F55" s="238"/>
      <c r="G55" s="238"/>
      <c r="H55" s="240">
        <v>475</v>
      </c>
      <c r="J55" s="327">
        <v>47</v>
      </c>
      <c r="K55" s="180" t="s">
        <v>515</v>
      </c>
      <c r="L55" s="180" t="s">
        <v>576</v>
      </c>
      <c r="M55" s="181" t="s">
        <v>150</v>
      </c>
      <c r="N55" s="332" t="s">
        <v>24</v>
      </c>
      <c r="O55" s="181" t="s">
        <v>3</v>
      </c>
      <c r="P55" s="180">
        <v>713</v>
      </c>
      <c r="R55" s="330">
        <v>47</v>
      </c>
      <c r="S55" s="410" t="s">
        <v>258</v>
      </c>
      <c r="T55" s="411" t="s">
        <v>319</v>
      </c>
      <c r="U55" s="411" t="s">
        <v>323</v>
      </c>
      <c r="V55" s="411" t="s">
        <v>3</v>
      </c>
      <c r="W55" s="403" t="s">
        <v>186</v>
      </c>
      <c r="X55" s="414" t="s">
        <v>3</v>
      </c>
      <c r="Y55" s="410">
        <v>360</v>
      </c>
      <c r="AA55" s="465">
        <v>47</v>
      </c>
      <c r="AB55" s="344" t="s">
        <v>609</v>
      </c>
      <c r="AC55" s="347" t="s">
        <v>610</v>
      </c>
      <c r="AD55" s="340" t="s">
        <v>616</v>
      </c>
      <c r="AE55" s="340" t="s">
        <v>8</v>
      </c>
      <c r="AF55" s="183" t="s">
        <v>7</v>
      </c>
      <c r="AG55" s="340" t="s">
        <v>8</v>
      </c>
      <c r="AH55" s="344">
        <v>1118</v>
      </c>
    </row>
    <row r="56" spans="1:34" x14ac:dyDescent="0.25">
      <c r="A56" s="329">
        <v>48</v>
      </c>
      <c r="B56" s="243" t="s">
        <v>108</v>
      </c>
      <c r="C56" s="244" t="s">
        <v>245</v>
      </c>
      <c r="D56" s="244" t="s">
        <v>252</v>
      </c>
      <c r="E56" s="244" t="s">
        <v>14</v>
      </c>
      <c r="F56" s="244"/>
      <c r="G56" s="244"/>
      <c r="H56" s="243">
        <v>470</v>
      </c>
      <c r="J56" s="392">
        <v>48</v>
      </c>
      <c r="K56" s="363" t="s">
        <v>743</v>
      </c>
      <c r="L56" s="364" t="s">
        <v>817</v>
      </c>
      <c r="M56" s="361" t="s">
        <v>818</v>
      </c>
      <c r="N56" s="342" t="s">
        <v>24</v>
      </c>
      <c r="O56" s="366" t="s">
        <v>430</v>
      </c>
      <c r="P56" s="365">
        <v>702</v>
      </c>
      <c r="R56" s="330">
        <v>48</v>
      </c>
      <c r="S56" s="424" t="s">
        <v>108</v>
      </c>
      <c r="T56" s="424" t="s">
        <v>124</v>
      </c>
      <c r="U56" s="425" t="s">
        <v>126</v>
      </c>
      <c r="V56" s="425" t="s">
        <v>3</v>
      </c>
      <c r="W56" s="407" t="s">
        <v>186</v>
      </c>
      <c r="X56" s="425" t="s">
        <v>3</v>
      </c>
      <c r="Y56" s="424">
        <v>319</v>
      </c>
      <c r="AA56" s="465">
        <v>48</v>
      </c>
      <c r="AB56" s="344" t="s">
        <v>609</v>
      </c>
      <c r="AC56" s="347" t="s">
        <v>610</v>
      </c>
      <c r="AD56" s="340" t="s">
        <v>619</v>
      </c>
      <c r="AE56" s="340" t="s">
        <v>8</v>
      </c>
      <c r="AF56" s="183" t="s">
        <v>7</v>
      </c>
      <c r="AG56" s="340"/>
      <c r="AH56" s="344">
        <v>1118</v>
      </c>
    </row>
    <row r="57" spans="1:34" x14ac:dyDescent="0.25">
      <c r="A57" s="184">
        <v>49</v>
      </c>
      <c r="B57" s="236" t="s">
        <v>743</v>
      </c>
      <c r="C57" s="230" t="s">
        <v>697</v>
      </c>
      <c r="D57" s="238" t="s">
        <v>701</v>
      </c>
      <c r="E57" s="246" t="s">
        <v>14</v>
      </c>
      <c r="F57" s="238"/>
      <c r="G57" s="238"/>
      <c r="H57" s="240">
        <v>470</v>
      </c>
      <c r="J57" s="327">
        <v>49</v>
      </c>
      <c r="K57" s="380" t="s">
        <v>392</v>
      </c>
      <c r="L57" s="381" t="s">
        <v>471</v>
      </c>
      <c r="M57" s="381" t="s">
        <v>472</v>
      </c>
      <c r="N57" s="336" t="s">
        <v>103</v>
      </c>
      <c r="O57" s="382" t="s">
        <v>8</v>
      </c>
      <c r="P57" s="380">
        <v>676</v>
      </c>
      <c r="R57" s="330">
        <v>49</v>
      </c>
      <c r="S57" s="424" t="s">
        <v>108</v>
      </c>
      <c r="T57" s="425" t="s">
        <v>133</v>
      </c>
      <c r="U57" s="425" t="s">
        <v>138</v>
      </c>
      <c r="V57" s="425" t="s">
        <v>3</v>
      </c>
      <c r="W57" s="407" t="s">
        <v>186</v>
      </c>
      <c r="X57" s="425" t="s">
        <v>3</v>
      </c>
      <c r="Y57" s="424">
        <v>310</v>
      </c>
      <c r="AA57" s="465">
        <v>49</v>
      </c>
      <c r="AB57" s="344" t="s">
        <v>609</v>
      </c>
      <c r="AC57" s="347" t="s">
        <v>610</v>
      </c>
      <c r="AD57" s="340" t="s">
        <v>620</v>
      </c>
      <c r="AE57" s="340" t="s">
        <v>8</v>
      </c>
      <c r="AF57" s="340" t="s">
        <v>625</v>
      </c>
      <c r="AG57" s="340" t="s">
        <v>8</v>
      </c>
      <c r="AH57" s="344">
        <v>1118</v>
      </c>
    </row>
    <row r="58" spans="1:34" x14ac:dyDescent="0.25">
      <c r="A58" s="329">
        <v>50</v>
      </c>
      <c r="B58" s="240" t="s">
        <v>26</v>
      </c>
      <c r="C58" s="260" t="s">
        <v>41</v>
      </c>
      <c r="D58" s="261" t="s">
        <v>53</v>
      </c>
      <c r="E58" s="261" t="s">
        <v>14</v>
      </c>
      <c r="F58" s="261"/>
      <c r="G58" s="261"/>
      <c r="H58" s="248">
        <v>469</v>
      </c>
      <c r="J58" s="392">
        <v>50</v>
      </c>
      <c r="K58" s="383" t="s">
        <v>108</v>
      </c>
      <c r="L58" s="384" t="s">
        <v>683</v>
      </c>
      <c r="M58" s="385" t="s">
        <v>188</v>
      </c>
      <c r="N58" s="385" t="s">
        <v>186</v>
      </c>
      <c r="O58" s="385" t="s">
        <v>3</v>
      </c>
      <c r="P58" s="383">
        <v>656</v>
      </c>
      <c r="R58" s="330">
        <v>50</v>
      </c>
      <c r="S58" s="360" t="s">
        <v>515</v>
      </c>
      <c r="T58" s="360" t="s">
        <v>581</v>
      </c>
      <c r="U58" s="361" t="s">
        <v>584</v>
      </c>
      <c r="V58" s="361" t="s">
        <v>3</v>
      </c>
      <c r="W58" s="362" t="s">
        <v>24</v>
      </c>
      <c r="X58" s="361" t="s">
        <v>3</v>
      </c>
      <c r="Y58" s="360">
        <v>310</v>
      </c>
      <c r="AA58" s="465">
        <v>50</v>
      </c>
      <c r="AB58" s="344" t="s">
        <v>609</v>
      </c>
      <c r="AC58" s="347" t="s">
        <v>610</v>
      </c>
      <c r="AD58" s="340" t="s">
        <v>622</v>
      </c>
      <c r="AE58" s="340" t="s">
        <v>8</v>
      </c>
      <c r="AF58" s="183" t="s">
        <v>7</v>
      </c>
      <c r="AG58" s="340"/>
      <c r="AH58" s="344">
        <v>1118</v>
      </c>
    </row>
    <row r="59" spans="1:34" x14ac:dyDescent="0.25">
      <c r="A59" s="184">
        <v>51</v>
      </c>
      <c r="B59" s="236" t="s">
        <v>743</v>
      </c>
      <c r="C59" s="230" t="s">
        <v>685</v>
      </c>
      <c r="D59" s="238" t="s">
        <v>694</v>
      </c>
      <c r="E59" s="246" t="s">
        <v>14</v>
      </c>
      <c r="F59" s="259" t="s">
        <v>7</v>
      </c>
      <c r="G59" s="238"/>
      <c r="H59" s="240">
        <v>458</v>
      </c>
      <c r="J59" s="327">
        <v>51</v>
      </c>
      <c r="K59" s="383" t="s">
        <v>108</v>
      </c>
      <c r="L59" s="385" t="s">
        <v>220</v>
      </c>
      <c r="M59" s="385" t="s">
        <v>221</v>
      </c>
      <c r="N59" s="385"/>
      <c r="O59" s="385" t="s">
        <v>8</v>
      </c>
      <c r="P59" s="383">
        <v>635</v>
      </c>
      <c r="R59" s="330">
        <v>51</v>
      </c>
      <c r="S59" s="363" t="s">
        <v>743</v>
      </c>
      <c r="T59" s="364" t="s">
        <v>764</v>
      </c>
      <c r="U59" s="366" t="s">
        <v>780</v>
      </c>
      <c r="V59" s="366" t="s">
        <v>3</v>
      </c>
      <c r="W59" s="366" t="s">
        <v>24</v>
      </c>
      <c r="X59" s="366" t="s">
        <v>3</v>
      </c>
      <c r="Y59" s="365">
        <v>300</v>
      </c>
      <c r="AA59" s="465">
        <v>51</v>
      </c>
      <c r="AB59" s="334" t="s">
        <v>392</v>
      </c>
      <c r="AC59" s="335" t="s">
        <v>471</v>
      </c>
      <c r="AD59" s="335" t="s">
        <v>473</v>
      </c>
      <c r="AE59" s="336" t="s">
        <v>8</v>
      </c>
      <c r="AF59" s="336" t="s">
        <v>103</v>
      </c>
      <c r="AG59" s="336"/>
      <c r="AH59" s="334">
        <v>1106</v>
      </c>
    </row>
    <row r="60" spans="1:34" x14ac:dyDescent="0.25">
      <c r="A60" s="329">
        <v>52</v>
      </c>
      <c r="B60" s="233" t="s">
        <v>258</v>
      </c>
      <c r="C60" s="234" t="s">
        <v>319</v>
      </c>
      <c r="D60" s="234" t="s">
        <v>329</v>
      </c>
      <c r="E60" s="234" t="s">
        <v>14</v>
      </c>
      <c r="F60" s="234" t="s">
        <v>103</v>
      </c>
      <c r="G60" s="234"/>
      <c r="H60" s="233">
        <v>410</v>
      </c>
      <c r="J60" s="392">
        <v>52</v>
      </c>
      <c r="K60" s="357" t="s">
        <v>258</v>
      </c>
      <c r="L60" s="358" t="s">
        <v>308</v>
      </c>
      <c r="M60" s="358" t="s">
        <v>309</v>
      </c>
      <c r="N60" s="368" t="s">
        <v>625</v>
      </c>
      <c r="O60" s="359" t="s">
        <v>8</v>
      </c>
      <c r="P60" s="357">
        <v>490</v>
      </c>
      <c r="R60" s="330">
        <v>52</v>
      </c>
      <c r="S60" s="421" t="s">
        <v>392</v>
      </c>
      <c r="T60" s="422" t="s">
        <v>460</v>
      </c>
      <c r="U60" s="422" t="s">
        <v>462</v>
      </c>
      <c r="V60" s="423" t="s">
        <v>3</v>
      </c>
      <c r="W60" s="423" t="s">
        <v>186</v>
      </c>
      <c r="X60" s="423" t="s">
        <v>3</v>
      </c>
      <c r="Y60" s="421">
        <v>250</v>
      </c>
      <c r="AA60" s="465">
        <v>52</v>
      </c>
      <c r="AB60" s="180" t="s">
        <v>515</v>
      </c>
      <c r="AC60" s="181" t="s">
        <v>536</v>
      </c>
      <c r="AD60" s="181" t="s">
        <v>541</v>
      </c>
      <c r="AE60" s="430" t="s">
        <v>8</v>
      </c>
      <c r="AF60" s="332" t="s">
        <v>7</v>
      </c>
      <c r="AG60" s="181" t="s">
        <v>543</v>
      </c>
      <c r="AH60" s="180">
        <v>1097</v>
      </c>
    </row>
    <row r="61" spans="1:34" x14ac:dyDescent="0.25">
      <c r="A61" s="184">
        <v>53</v>
      </c>
      <c r="B61" s="240" t="s">
        <v>515</v>
      </c>
      <c r="C61" s="241" t="s">
        <v>516</v>
      </c>
      <c r="D61" s="238" t="s">
        <v>528</v>
      </c>
      <c r="E61" s="238" t="s">
        <v>14</v>
      </c>
      <c r="F61" s="238"/>
      <c r="G61" s="240"/>
      <c r="H61" s="240">
        <v>410</v>
      </c>
      <c r="J61" s="327">
        <v>53</v>
      </c>
      <c r="K61" s="360" t="s">
        <v>26</v>
      </c>
      <c r="L61" s="182" t="s">
        <v>69</v>
      </c>
      <c r="M61" s="360" t="s">
        <v>70</v>
      </c>
      <c r="N61" s="332" t="s">
        <v>24</v>
      </c>
      <c r="O61" s="360" t="s">
        <v>3</v>
      </c>
      <c r="P61" s="386">
        <v>475</v>
      </c>
      <c r="R61" s="330">
        <v>53</v>
      </c>
      <c r="S61" s="363" t="s">
        <v>743</v>
      </c>
      <c r="T61" s="364" t="s">
        <v>788</v>
      </c>
      <c r="U61" s="361" t="s">
        <v>792</v>
      </c>
      <c r="V61" s="361" t="s">
        <v>3</v>
      </c>
      <c r="W61" s="361" t="s">
        <v>24</v>
      </c>
      <c r="X61" s="361" t="s">
        <v>3</v>
      </c>
      <c r="Y61" s="387">
        <v>250</v>
      </c>
      <c r="AA61" s="465">
        <v>53</v>
      </c>
      <c r="AB61" s="344" t="s">
        <v>609</v>
      </c>
      <c r="AC61" s="338" t="s">
        <v>626</v>
      </c>
      <c r="AD61" s="340" t="s">
        <v>628</v>
      </c>
      <c r="AE61" s="340" t="s">
        <v>8</v>
      </c>
      <c r="AF61" s="183" t="s">
        <v>7</v>
      </c>
      <c r="AG61" s="340" t="s">
        <v>8</v>
      </c>
      <c r="AH61" s="344">
        <v>1090</v>
      </c>
    </row>
    <row r="62" spans="1:34" x14ac:dyDescent="0.25">
      <c r="A62" s="329">
        <v>54</v>
      </c>
      <c r="B62" s="229" t="s">
        <v>743</v>
      </c>
      <c r="C62" s="230" t="s">
        <v>764</v>
      </c>
      <c r="D62" s="232" t="s">
        <v>777</v>
      </c>
      <c r="E62" s="246" t="s">
        <v>14</v>
      </c>
      <c r="F62" s="232" t="s">
        <v>7</v>
      </c>
      <c r="G62" s="232"/>
      <c r="H62" s="231">
        <v>400</v>
      </c>
      <c r="J62" s="392">
        <v>54</v>
      </c>
      <c r="K62" s="387" t="s">
        <v>609</v>
      </c>
      <c r="L62" s="364" t="s">
        <v>646</v>
      </c>
      <c r="M62" s="361" t="s">
        <v>647</v>
      </c>
      <c r="N62" s="340" t="s">
        <v>656</v>
      </c>
      <c r="O62" s="361" t="s">
        <v>8</v>
      </c>
      <c r="P62" s="387">
        <v>463</v>
      </c>
      <c r="R62" s="330">
        <v>54</v>
      </c>
      <c r="S62" s="363" t="s">
        <v>743</v>
      </c>
      <c r="T62" s="364" t="s">
        <v>841</v>
      </c>
      <c r="U62" s="387" t="s">
        <v>818</v>
      </c>
      <c r="V62" s="365" t="s">
        <v>3</v>
      </c>
      <c r="W62" s="366" t="s">
        <v>24</v>
      </c>
      <c r="X62" s="365" t="s">
        <v>8</v>
      </c>
      <c r="Y62" s="365">
        <v>230</v>
      </c>
      <c r="AA62" s="465">
        <v>54</v>
      </c>
      <c r="AB62" s="337" t="s">
        <v>743</v>
      </c>
      <c r="AC62" s="338" t="s">
        <v>723</v>
      </c>
      <c r="AD62" s="181" t="s">
        <v>729</v>
      </c>
      <c r="AE62" s="181" t="s">
        <v>8</v>
      </c>
      <c r="AF62" s="181" t="s">
        <v>7</v>
      </c>
      <c r="AG62" s="181" t="s">
        <v>8</v>
      </c>
      <c r="AH62" s="180">
        <v>1082</v>
      </c>
    </row>
    <row r="63" spans="1:34" x14ac:dyDescent="0.25">
      <c r="A63" s="184">
        <v>55</v>
      </c>
      <c r="B63" s="229" t="s">
        <v>743</v>
      </c>
      <c r="C63" s="230" t="s">
        <v>841</v>
      </c>
      <c r="D63" s="239" t="s">
        <v>848</v>
      </c>
      <c r="E63" s="246" t="s">
        <v>14</v>
      </c>
      <c r="F63" s="232"/>
      <c r="G63" s="231"/>
      <c r="H63" s="231">
        <v>390</v>
      </c>
      <c r="J63" s="327">
        <v>55</v>
      </c>
      <c r="K63" s="380" t="s">
        <v>392</v>
      </c>
      <c r="L63" s="381" t="s">
        <v>431</v>
      </c>
      <c r="M63" s="381" t="s">
        <v>432</v>
      </c>
      <c r="N63" s="336"/>
      <c r="O63" s="382"/>
      <c r="P63" s="380">
        <v>440</v>
      </c>
      <c r="R63" s="330">
        <v>55</v>
      </c>
      <c r="S63" s="421" t="s">
        <v>392</v>
      </c>
      <c r="T63" s="422" t="s">
        <v>476</v>
      </c>
      <c r="U63" s="422" t="s">
        <v>479</v>
      </c>
      <c r="V63" s="423" t="s">
        <v>3</v>
      </c>
      <c r="W63" s="423" t="s">
        <v>186</v>
      </c>
      <c r="X63" s="423" t="s">
        <v>8</v>
      </c>
      <c r="Y63" s="421">
        <v>170</v>
      </c>
      <c r="AA63" s="465">
        <v>55</v>
      </c>
      <c r="AB63" s="341" t="s">
        <v>743</v>
      </c>
      <c r="AC63" s="338" t="s">
        <v>782</v>
      </c>
      <c r="AD63" s="342" t="s">
        <v>379</v>
      </c>
      <c r="AE63" s="342" t="s">
        <v>8</v>
      </c>
      <c r="AF63" s="340" t="s">
        <v>11</v>
      </c>
      <c r="AG63" s="342" t="s">
        <v>8</v>
      </c>
      <c r="AH63" s="343">
        <v>1077</v>
      </c>
    </row>
    <row r="64" spans="1:34" x14ac:dyDescent="0.25">
      <c r="A64" s="329">
        <v>56</v>
      </c>
      <c r="B64" s="243" t="s">
        <v>108</v>
      </c>
      <c r="C64" s="256" t="s">
        <v>682</v>
      </c>
      <c r="D64" s="244" t="s">
        <v>203</v>
      </c>
      <c r="E64" s="244" t="s">
        <v>14</v>
      </c>
      <c r="F64" s="244"/>
      <c r="G64" s="244"/>
      <c r="H64" s="243">
        <v>385</v>
      </c>
      <c r="J64" s="392">
        <v>56</v>
      </c>
      <c r="K64" s="380" t="s">
        <v>392</v>
      </c>
      <c r="L64" s="381" t="s">
        <v>460</v>
      </c>
      <c r="M64" s="381" t="s">
        <v>461</v>
      </c>
      <c r="N64" s="336" t="s">
        <v>186</v>
      </c>
      <c r="O64" s="382" t="s">
        <v>3</v>
      </c>
      <c r="P64" s="380">
        <v>420</v>
      </c>
      <c r="R64" s="330">
        <v>56</v>
      </c>
      <c r="S64" s="410" t="s">
        <v>258</v>
      </c>
      <c r="T64" s="411" t="s">
        <v>319</v>
      </c>
      <c r="U64" s="411" t="s">
        <v>333</v>
      </c>
      <c r="V64" s="411" t="s">
        <v>3</v>
      </c>
      <c r="W64" s="412" t="s">
        <v>186</v>
      </c>
      <c r="X64" s="414" t="s">
        <v>3</v>
      </c>
      <c r="Y64" s="410">
        <v>125</v>
      </c>
      <c r="AA64" s="465">
        <v>56</v>
      </c>
      <c r="AB64" s="348" t="s">
        <v>258</v>
      </c>
      <c r="AC64" s="349" t="s">
        <v>338</v>
      </c>
      <c r="AD64" s="349" t="s">
        <v>350</v>
      </c>
      <c r="AE64" s="349" t="s">
        <v>8</v>
      </c>
      <c r="AF64" s="351" t="s">
        <v>103</v>
      </c>
      <c r="AG64" s="351" t="s">
        <v>8</v>
      </c>
      <c r="AH64" s="348">
        <v>1060</v>
      </c>
    </row>
    <row r="65" spans="1:34" x14ac:dyDescent="0.25">
      <c r="A65" s="184">
        <v>57</v>
      </c>
      <c r="B65" s="240" t="s">
        <v>515</v>
      </c>
      <c r="C65" s="240" t="s">
        <v>562</v>
      </c>
      <c r="D65" s="238" t="s">
        <v>573</v>
      </c>
      <c r="E65" s="238" t="s">
        <v>14</v>
      </c>
      <c r="F65" s="238"/>
      <c r="G65" s="238"/>
      <c r="H65" s="240">
        <v>382</v>
      </c>
      <c r="J65" s="327">
        <v>57</v>
      </c>
      <c r="K65" s="360" t="s">
        <v>515</v>
      </c>
      <c r="L65" s="360" t="s">
        <v>589</v>
      </c>
      <c r="M65" s="182" t="s">
        <v>590</v>
      </c>
      <c r="N65" s="362" t="s">
        <v>24</v>
      </c>
      <c r="O65" s="361" t="s">
        <v>3</v>
      </c>
      <c r="P65" s="360">
        <v>402</v>
      </c>
      <c r="R65" s="330">
        <v>57</v>
      </c>
      <c r="S65" s="363" t="s">
        <v>743</v>
      </c>
      <c r="T65" s="364" t="s">
        <v>807</v>
      </c>
      <c r="U65" s="366" t="s">
        <v>810</v>
      </c>
      <c r="V65" s="366" t="s">
        <v>3</v>
      </c>
      <c r="W65" s="361" t="s">
        <v>186</v>
      </c>
      <c r="X65" s="366" t="s">
        <v>3</v>
      </c>
      <c r="Y65" s="365">
        <v>120</v>
      </c>
      <c r="AA65" s="465">
        <v>57</v>
      </c>
      <c r="AB65" s="348" t="s">
        <v>258</v>
      </c>
      <c r="AC65" s="349" t="s">
        <v>359</v>
      </c>
      <c r="AD65" s="349" t="s">
        <v>353</v>
      </c>
      <c r="AE65" s="349" t="s">
        <v>8</v>
      </c>
      <c r="AF65" s="351" t="s">
        <v>103</v>
      </c>
      <c r="AG65" s="351" t="s">
        <v>8</v>
      </c>
      <c r="AH65" s="348">
        <v>1050</v>
      </c>
    </row>
    <row r="66" spans="1:34" x14ac:dyDescent="0.25">
      <c r="A66" s="329">
        <v>58</v>
      </c>
      <c r="B66" s="233" t="s">
        <v>258</v>
      </c>
      <c r="C66" s="234" t="s">
        <v>360</v>
      </c>
      <c r="D66" s="234" t="s">
        <v>376</v>
      </c>
      <c r="E66" s="234" t="s">
        <v>14</v>
      </c>
      <c r="F66" s="234"/>
      <c r="G66" s="233"/>
      <c r="H66" s="233">
        <v>380</v>
      </c>
      <c r="J66" s="392">
        <v>58</v>
      </c>
      <c r="K66" s="383" t="s">
        <v>108</v>
      </c>
      <c r="L66" s="385" t="s">
        <v>205</v>
      </c>
      <c r="M66" s="385" t="s">
        <v>206</v>
      </c>
      <c r="N66" s="385" t="s">
        <v>186</v>
      </c>
      <c r="O66" s="385" t="s">
        <v>3</v>
      </c>
      <c r="P66" s="383">
        <v>394</v>
      </c>
      <c r="R66" s="330">
        <v>58</v>
      </c>
      <c r="S66" s="363" t="s">
        <v>743</v>
      </c>
      <c r="T66" s="364" t="s">
        <v>876</v>
      </c>
      <c r="U66" s="366" t="s">
        <v>879</v>
      </c>
      <c r="V66" s="366" t="s">
        <v>3</v>
      </c>
      <c r="W66" s="366" t="s">
        <v>24</v>
      </c>
      <c r="X66" s="366" t="s">
        <v>3</v>
      </c>
      <c r="Y66" s="365">
        <v>110</v>
      </c>
      <c r="AA66" s="465">
        <v>58</v>
      </c>
      <c r="AB66" s="337" t="s">
        <v>743</v>
      </c>
      <c r="AC66" s="338" t="s">
        <v>723</v>
      </c>
      <c r="AD66" s="181" t="s">
        <v>733</v>
      </c>
      <c r="AE66" s="181" t="s">
        <v>8</v>
      </c>
      <c r="AF66" s="181" t="s">
        <v>7</v>
      </c>
      <c r="AG66" s="181" t="s">
        <v>8</v>
      </c>
      <c r="AH66" s="180">
        <v>1042</v>
      </c>
    </row>
    <row r="67" spans="1:34" x14ac:dyDescent="0.25">
      <c r="A67" s="184">
        <v>59</v>
      </c>
      <c r="B67" s="243" t="s">
        <v>108</v>
      </c>
      <c r="C67" s="243" t="s">
        <v>124</v>
      </c>
      <c r="D67" s="244" t="s">
        <v>132</v>
      </c>
      <c r="E67" s="244" t="s">
        <v>14</v>
      </c>
      <c r="F67" s="244"/>
      <c r="G67" s="244"/>
      <c r="H67" s="243">
        <v>377</v>
      </c>
      <c r="J67" s="327">
        <v>59</v>
      </c>
      <c r="K67" s="360" t="s">
        <v>515</v>
      </c>
      <c r="L67" s="182" t="s">
        <v>544</v>
      </c>
      <c r="M67" s="182" t="s">
        <v>545</v>
      </c>
      <c r="N67" s="332" t="s">
        <v>24</v>
      </c>
      <c r="O67" s="182" t="s">
        <v>3</v>
      </c>
      <c r="P67" s="360">
        <v>392</v>
      </c>
      <c r="R67" s="330">
        <v>59</v>
      </c>
      <c r="S67" s="424" t="s">
        <v>108</v>
      </c>
      <c r="T67" s="425" t="s">
        <v>133</v>
      </c>
      <c r="U67" s="425" t="s">
        <v>150</v>
      </c>
      <c r="V67" s="425" t="s">
        <v>3</v>
      </c>
      <c r="W67" s="425" t="s">
        <v>186</v>
      </c>
      <c r="X67" s="425" t="s">
        <v>3</v>
      </c>
      <c r="Y67" s="424">
        <v>100</v>
      </c>
      <c r="AA67" s="465">
        <v>59</v>
      </c>
      <c r="AB67" s="341" t="s">
        <v>743</v>
      </c>
      <c r="AC67" s="338" t="s">
        <v>788</v>
      </c>
      <c r="AD67" s="340" t="s">
        <v>797</v>
      </c>
      <c r="AE67" s="340" t="s">
        <v>8</v>
      </c>
      <c r="AF67" s="340" t="s">
        <v>7</v>
      </c>
      <c r="AG67" s="340" t="s">
        <v>8</v>
      </c>
      <c r="AH67" s="344">
        <v>1000</v>
      </c>
    </row>
    <row r="68" spans="1:34" x14ac:dyDescent="0.25">
      <c r="A68" s="329">
        <v>60</v>
      </c>
      <c r="B68" s="236" t="s">
        <v>743</v>
      </c>
      <c r="C68" s="230" t="s">
        <v>723</v>
      </c>
      <c r="D68" s="238" t="s">
        <v>740</v>
      </c>
      <c r="E68" s="246" t="s">
        <v>14</v>
      </c>
      <c r="F68" s="238" t="s">
        <v>7</v>
      </c>
      <c r="G68" s="238"/>
      <c r="H68" s="240">
        <v>377</v>
      </c>
      <c r="J68" s="392">
        <v>60</v>
      </c>
      <c r="K68" s="380" t="s">
        <v>392</v>
      </c>
      <c r="L68" s="381" t="s">
        <v>399</v>
      </c>
      <c r="M68" s="381" t="s">
        <v>400</v>
      </c>
      <c r="N68" s="382" t="s">
        <v>186</v>
      </c>
      <c r="O68" s="382" t="s">
        <v>3</v>
      </c>
      <c r="P68" s="380">
        <v>385</v>
      </c>
      <c r="R68" s="330">
        <v>60</v>
      </c>
      <c r="S68" s="424" t="s">
        <v>108</v>
      </c>
      <c r="T68" s="425" t="s">
        <v>245</v>
      </c>
      <c r="U68" s="425" t="s">
        <v>248</v>
      </c>
      <c r="V68" s="425" t="s">
        <v>3</v>
      </c>
      <c r="W68" s="425" t="s">
        <v>186</v>
      </c>
      <c r="X68" s="425" t="s">
        <v>3</v>
      </c>
      <c r="Y68" s="424">
        <v>95</v>
      </c>
      <c r="AA68" s="465">
        <v>60</v>
      </c>
      <c r="AB68" s="337" t="s">
        <v>743</v>
      </c>
      <c r="AC68" s="338" t="s">
        <v>723</v>
      </c>
      <c r="AD68" s="181" t="s">
        <v>734</v>
      </c>
      <c r="AE68" s="181" t="s">
        <v>8</v>
      </c>
      <c r="AF68" s="181" t="s">
        <v>7</v>
      </c>
      <c r="AG68" s="181" t="s">
        <v>8</v>
      </c>
      <c r="AH68" s="180">
        <v>977</v>
      </c>
    </row>
    <row r="69" spans="1:34" x14ac:dyDescent="0.25">
      <c r="A69" s="184">
        <v>61</v>
      </c>
      <c r="B69" s="243" t="s">
        <v>108</v>
      </c>
      <c r="C69" s="256" t="s">
        <v>684</v>
      </c>
      <c r="D69" s="244" t="s">
        <v>185</v>
      </c>
      <c r="E69" s="244" t="s">
        <v>14</v>
      </c>
      <c r="F69" s="244" t="s">
        <v>103</v>
      </c>
      <c r="G69" s="244"/>
      <c r="H69" s="243">
        <v>367</v>
      </c>
      <c r="J69" s="327">
        <v>61</v>
      </c>
      <c r="K69" s="383" t="s">
        <v>108</v>
      </c>
      <c r="L69" s="385" t="s">
        <v>133</v>
      </c>
      <c r="M69" s="385" t="s">
        <v>134</v>
      </c>
      <c r="N69" s="385" t="s">
        <v>103</v>
      </c>
      <c r="O69" s="385" t="s">
        <v>8</v>
      </c>
      <c r="P69" s="383">
        <v>359</v>
      </c>
      <c r="R69" s="330">
        <v>61</v>
      </c>
      <c r="S69" s="363" t="s">
        <v>743</v>
      </c>
      <c r="T69" s="364" t="s">
        <v>807</v>
      </c>
      <c r="U69" s="366" t="s">
        <v>811</v>
      </c>
      <c r="V69" s="366" t="s">
        <v>3</v>
      </c>
      <c r="W69" s="361" t="s">
        <v>186</v>
      </c>
      <c r="X69" s="366" t="s">
        <v>3</v>
      </c>
      <c r="Y69" s="365">
        <v>90</v>
      </c>
      <c r="AA69" s="465">
        <v>61</v>
      </c>
      <c r="AB69" s="180" t="s">
        <v>26</v>
      </c>
      <c r="AC69" s="181" t="s">
        <v>27</v>
      </c>
      <c r="AD69" s="331" t="s">
        <v>32</v>
      </c>
      <c r="AE69" s="331" t="s">
        <v>8</v>
      </c>
      <c r="AF69" s="332" t="s">
        <v>7</v>
      </c>
      <c r="AG69" s="331"/>
      <c r="AH69" s="333">
        <v>945</v>
      </c>
    </row>
    <row r="70" spans="1:34" x14ac:dyDescent="0.25">
      <c r="A70" s="329">
        <v>62</v>
      </c>
      <c r="B70" s="240" t="s">
        <v>26</v>
      </c>
      <c r="C70" s="250" t="s">
        <v>965</v>
      </c>
      <c r="D70" s="240" t="s">
        <v>94</v>
      </c>
      <c r="E70" s="240" t="s">
        <v>14</v>
      </c>
      <c r="F70" s="251" t="s">
        <v>7</v>
      </c>
      <c r="G70" s="240"/>
      <c r="H70" s="248">
        <v>360</v>
      </c>
      <c r="J70" s="392">
        <v>62</v>
      </c>
      <c r="K70" s="387" t="s">
        <v>609</v>
      </c>
      <c r="L70" s="364" t="s">
        <v>657</v>
      </c>
      <c r="M70" s="361" t="s">
        <v>658</v>
      </c>
      <c r="N70" s="361" t="s">
        <v>644</v>
      </c>
      <c r="O70" s="361"/>
      <c r="P70" s="387">
        <v>352</v>
      </c>
      <c r="R70" s="330">
        <v>62</v>
      </c>
      <c r="S70" s="363" t="s">
        <v>743</v>
      </c>
      <c r="T70" s="364" t="s">
        <v>859</v>
      </c>
      <c r="U70" s="366" t="s">
        <v>863</v>
      </c>
      <c r="V70" s="366" t="s">
        <v>3</v>
      </c>
      <c r="W70" s="366" t="s">
        <v>24</v>
      </c>
      <c r="X70" s="366" t="s">
        <v>3</v>
      </c>
      <c r="Y70" s="365">
        <v>90</v>
      </c>
      <c r="AA70" s="465">
        <v>62</v>
      </c>
      <c r="AB70" s="345" t="s">
        <v>108</v>
      </c>
      <c r="AC70" s="346" t="s">
        <v>245</v>
      </c>
      <c r="AD70" s="346" t="s">
        <v>249</v>
      </c>
      <c r="AE70" s="346" t="s">
        <v>8</v>
      </c>
      <c r="AF70" s="346" t="s">
        <v>103</v>
      </c>
      <c r="AG70" s="346" t="s">
        <v>8</v>
      </c>
      <c r="AH70" s="345">
        <v>925</v>
      </c>
    </row>
    <row r="71" spans="1:34" x14ac:dyDescent="0.25">
      <c r="A71" s="184">
        <v>63</v>
      </c>
      <c r="B71" s="240" t="s">
        <v>515</v>
      </c>
      <c r="C71" s="241" t="s">
        <v>516</v>
      </c>
      <c r="D71" s="238" t="s">
        <v>527</v>
      </c>
      <c r="E71" s="238" t="s">
        <v>14</v>
      </c>
      <c r="F71" s="238"/>
      <c r="G71" s="240"/>
      <c r="H71" s="240">
        <v>355</v>
      </c>
      <c r="J71" s="327">
        <v>63</v>
      </c>
      <c r="K71" s="387" t="s">
        <v>609</v>
      </c>
      <c r="L71" s="364" t="s">
        <v>666</v>
      </c>
      <c r="M71" s="182" t="s">
        <v>667</v>
      </c>
      <c r="N71" s="188" t="s">
        <v>24</v>
      </c>
      <c r="O71" s="182" t="s">
        <v>8</v>
      </c>
      <c r="P71" s="360">
        <v>351</v>
      </c>
      <c r="R71" s="330">
        <v>63</v>
      </c>
      <c r="S71" s="360" t="s">
        <v>26</v>
      </c>
      <c r="T71" s="182" t="s">
        <v>69</v>
      </c>
      <c r="U71" s="360" t="s">
        <v>71</v>
      </c>
      <c r="V71" s="360" t="s">
        <v>3</v>
      </c>
      <c r="W71" s="362" t="s">
        <v>24</v>
      </c>
      <c r="X71" s="360" t="s">
        <v>3</v>
      </c>
      <c r="Y71" s="386">
        <v>77</v>
      </c>
      <c r="AA71" s="465">
        <v>63</v>
      </c>
      <c r="AB71" s="344" t="s">
        <v>609</v>
      </c>
      <c r="AC71" s="338" t="s">
        <v>626</v>
      </c>
      <c r="AD71" s="340" t="s">
        <v>627</v>
      </c>
      <c r="AE71" s="340" t="s">
        <v>8</v>
      </c>
      <c r="AF71" s="183" t="s">
        <v>7</v>
      </c>
      <c r="AG71" s="340" t="s">
        <v>8</v>
      </c>
      <c r="AH71" s="344">
        <v>925</v>
      </c>
    </row>
    <row r="72" spans="1:34" x14ac:dyDescent="0.25">
      <c r="A72" s="329">
        <v>64</v>
      </c>
      <c r="B72" s="240" t="s">
        <v>26</v>
      </c>
      <c r="C72" s="250" t="s">
        <v>76</v>
      </c>
      <c r="D72" s="240" t="s">
        <v>80</v>
      </c>
      <c r="E72" s="240" t="s">
        <v>77</v>
      </c>
      <c r="F72" s="240"/>
      <c r="G72" s="240"/>
      <c r="H72" s="248">
        <v>354</v>
      </c>
      <c r="J72" s="392">
        <v>64</v>
      </c>
      <c r="K72" s="383" t="s">
        <v>108</v>
      </c>
      <c r="L72" s="388" t="s">
        <v>153</v>
      </c>
      <c r="M72" s="385" t="s">
        <v>154</v>
      </c>
      <c r="N72" s="389" t="s">
        <v>980</v>
      </c>
      <c r="O72" s="385" t="s">
        <v>8</v>
      </c>
      <c r="P72" s="383">
        <v>336</v>
      </c>
      <c r="R72" s="330">
        <v>64</v>
      </c>
      <c r="S72" s="360" t="s">
        <v>26</v>
      </c>
      <c r="T72" s="182" t="s">
        <v>57</v>
      </c>
      <c r="U72" s="360" t="s">
        <v>59</v>
      </c>
      <c r="V72" s="360" t="s">
        <v>3</v>
      </c>
      <c r="W72" s="362" t="s">
        <v>24</v>
      </c>
      <c r="X72" s="360" t="s">
        <v>3</v>
      </c>
      <c r="Y72" s="386">
        <v>50</v>
      </c>
      <c r="AA72" s="465">
        <v>64</v>
      </c>
      <c r="AB72" s="337" t="s">
        <v>743</v>
      </c>
      <c r="AC72" s="338" t="s">
        <v>723</v>
      </c>
      <c r="AD72" s="181" t="s">
        <v>730</v>
      </c>
      <c r="AE72" s="181" t="s">
        <v>8</v>
      </c>
      <c r="AF72" s="181" t="s">
        <v>7</v>
      </c>
      <c r="AG72" s="181" t="s">
        <v>8</v>
      </c>
      <c r="AH72" s="180">
        <v>923</v>
      </c>
    </row>
    <row r="73" spans="1:34" x14ac:dyDescent="0.25">
      <c r="A73" s="184">
        <v>65</v>
      </c>
      <c r="B73" s="240" t="s">
        <v>26</v>
      </c>
      <c r="C73" s="238" t="s">
        <v>27</v>
      </c>
      <c r="D73" s="247" t="s">
        <v>36</v>
      </c>
      <c r="E73" s="247" t="s">
        <v>14</v>
      </c>
      <c r="F73" s="247"/>
      <c r="G73" s="247"/>
      <c r="H73" s="248">
        <v>343</v>
      </c>
      <c r="J73" s="327">
        <v>65</v>
      </c>
      <c r="K73" s="383" t="s">
        <v>108</v>
      </c>
      <c r="L73" s="383" t="s">
        <v>109</v>
      </c>
      <c r="M73" s="385" t="s">
        <v>110</v>
      </c>
      <c r="N73" s="384" t="s">
        <v>993</v>
      </c>
      <c r="O73" s="385" t="s">
        <v>8</v>
      </c>
      <c r="P73" s="383">
        <v>335</v>
      </c>
      <c r="R73" s="330">
        <v>65</v>
      </c>
      <c r="S73" s="360" t="s">
        <v>515</v>
      </c>
      <c r="T73" s="182" t="s">
        <v>544</v>
      </c>
      <c r="U73" s="182" t="s">
        <v>547</v>
      </c>
      <c r="V73" s="182" t="s">
        <v>3</v>
      </c>
      <c r="W73" s="362" t="s">
        <v>7</v>
      </c>
      <c r="X73" s="182" t="s">
        <v>8</v>
      </c>
      <c r="Y73" s="360">
        <v>30</v>
      </c>
      <c r="AA73" s="465">
        <v>65</v>
      </c>
      <c r="AB73" s="337" t="s">
        <v>743</v>
      </c>
      <c r="AC73" s="338" t="s">
        <v>723</v>
      </c>
      <c r="AD73" s="181" t="s">
        <v>731</v>
      </c>
      <c r="AE73" s="181" t="s">
        <v>8</v>
      </c>
      <c r="AF73" s="181" t="s">
        <v>7</v>
      </c>
      <c r="AG73" s="181" t="s">
        <v>8</v>
      </c>
      <c r="AH73" s="180">
        <v>923</v>
      </c>
    </row>
    <row r="74" spans="1:34" ht="16.5" customHeight="1" x14ac:dyDescent="0.25">
      <c r="A74" s="329">
        <v>66</v>
      </c>
      <c r="B74" s="243" t="s">
        <v>108</v>
      </c>
      <c r="C74" s="256" t="s">
        <v>682</v>
      </c>
      <c r="D74" s="244" t="s">
        <v>200</v>
      </c>
      <c r="E74" s="244" t="s">
        <v>14</v>
      </c>
      <c r="F74" s="244" t="s">
        <v>103</v>
      </c>
      <c r="G74" s="244"/>
      <c r="H74" s="243">
        <v>340</v>
      </c>
      <c r="J74" s="392">
        <v>66</v>
      </c>
      <c r="K74" s="383" t="s">
        <v>108</v>
      </c>
      <c r="L74" s="384" t="s">
        <v>684</v>
      </c>
      <c r="M74" s="385" t="s">
        <v>179</v>
      </c>
      <c r="N74" s="385" t="s">
        <v>186</v>
      </c>
      <c r="O74" s="385" t="s">
        <v>3</v>
      </c>
      <c r="P74" s="383">
        <v>297</v>
      </c>
      <c r="R74" s="330">
        <v>66</v>
      </c>
      <c r="S74" s="360" t="s">
        <v>26</v>
      </c>
      <c r="T74" s="182" t="s">
        <v>57</v>
      </c>
      <c r="U74" s="360" t="s">
        <v>63</v>
      </c>
      <c r="V74" s="360" t="s">
        <v>3</v>
      </c>
      <c r="W74" s="362" t="s">
        <v>7</v>
      </c>
      <c r="X74" s="360" t="s">
        <v>8</v>
      </c>
      <c r="Y74" s="386">
        <v>25</v>
      </c>
      <c r="AA74" s="465">
        <v>66</v>
      </c>
      <c r="AB74" s="337" t="s">
        <v>743</v>
      </c>
      <c r="AC74" s="338" t="s">
        <v>723</v>
      </c>
      <c r="AD74" s="181" t="s">
        <v>728</v>
      </c>
      <c r="AE74" s="181" t="s">
        <v>8</v>
      </c>
      <c r="AF74" s="181" t="s">
        <v>7</v>
      </c>
      <c r="AG74" s="181" t="s">
        <v>8</v>
      </c>
      <c r="AH74" s="180">
        <v>922</v>
      </c>
    </row>
    <row r="75" spans="1:34" x14ac:dyDescent="0.25">
      <c r="A75" s="184">
        <v>67</v>
      </c>
      <c r="B75" s="236" t="s">
        <v>743</v>
      </c>
      <c r="C75" s="230" t="s">
        <v>685</v>
      </c>
      <c r="D75" s="238" t="s">
        <v>695</v>
      </c>
      <c r="E75" s="246" t="s">
        <v>14</v>
      </c>
      <c r="F75" s="238"/>
      <c r="G75" s="238"/>
      <c r="H75" s="240">
        <v>338</v>
      </c>
      <c r="J75" s="327">
        <v>67</v>
      </c>
      <c r="K75" s="383" t="s">
        <v>108</v>
      </c>
      <c r="L75" s="385" t="s">
        <v>213</v>
      </c>
      <c r="M75" s="385" t="s">
        <v>214</v>
      </c>
      <c r="N75" s="385" t="s">
        <v>186</v>
      </c>
      <c r="O75" s="385" t="s">
        <v>3</v>
      </c>
      <c r="P75" s="383">
        <v>290</v>
      </c>
      <c r="R75" s="330">
        <v>67</v>
      </c>
      <c r="S75" s="363" t="s">
        <v>743</v>
      </c>
      <c r="T75" s="364" t="s">
        <v>866</v>
      </c>
      <c r="U75" s="366" t="s">
        <v>870</v>
      </c>
      <c r="V75" s="366" t="s">
        <v>3</v>
      </c>
      <c r="W75" s="361" t="s">
        <v>976</v>
      </c>
      <c r="X75" s="366" t="s">
        <v>3</v>
      </c>
      <c r="Y75" s="365">
        <v>20</v>
      </c>
      <c r="AA75" s="465">
        <v>67</v>
      </c>
      <c r="AB75" s="180" t="s">
        <v>515</v>
      </c>
      <c r="AC75" s="180" t="s">
        <v>562</v>
      </c>
      <c r="AD75" s="181" t="s">
        <v>565</v>
      </c>
      <c r="AE75" s="181" t="s">
        <v>8</v>
      </c>
      <c r="AF75" s="332" t="s">
        <v>7</v>
      </c>
      <c r="AG75" s="180"/>
      <c r="AH75" s="180">
        <v>907</v>
      </c>
    </row>
    <row r="76" spans="1:34" x14ac:dyDescent="0.25">
      <c r="A76" s="329">
        <v>68</v>
      </c>
      <c r="B76" s="229" t="s">
        <v>743</v>
      </c>
      <c r="C76" s="230" t="s">
        <v>788</v>
      </c>
      <c r="D76" s="246" t="s">
        <v>806</v>
      </c>
      <c r="E76" s="246" t="s">
        <v>14</v>
      </c>
      <c r="F76" s="246"/>
      <c r="G76" s="246"/>
      <c r="H76" s="239">
        <v>330</v>
      </c>
      <c r="J76" s="392">
        <v>68</v>
      </c>
      <c r="K76" s="360" t="s">
        <v>26</v>
      </c>
      <c r="L76" s="182" t="s">
        <v>57</v>
      </c>
      <c r="M76" s="360" t="s">
        <v>58</v>
      </c>
      <c r="N76" s="362" t="s">
        <v>24</v>
      </c>
      <c r="O76" s="360" t="s">
        <v>3</v>
      </c>
      <c r="P76" s="386">
        <v>210</v>
      </c>
      <c r="R76" s="330">
        <v>68</v>
      </c>
      <c r="S76" s="424" t="s">
        <v>108</v>
      </c>
      <c r="T76" s="426" t="s">
        <v>683</v>
      </c>
      <c r="U76" s="425" t="s">
        <v>189</v>
      </c>
      <c r="V76" s="425" t="s">
        <v>3</v>
      </c>
      <c r="W76" s="425" t="s">
        <v>186</v>
      </c>
      <c r="X76" s="425" t="s">
        <v>3</v>
      </c>
      <c r="Y76" s="424">
        <v>0</v>
      </c>
      <c r="AA76" s="465">
        <v>68</v>
      </c>
      <c r="AB76" s="337" t="s">
        <v>743</v>
      </c>
      <c r="AC76" s="338" t="s">
        <v>744</v>
      </c>
      <c r="AD76" s="340" t="s">
        <v>756</v>
      </c>
      <c r="AE76" s="340" t="s">
        <v>8</v>
      </c>
      <c r="AF76" s="181" t="s">
        <v>7</v>
      </c>
      <c r="AG76" s="340" t="s">
        <v>8</v>
      </c>
      <c r="AH76" s="344">
        <v>883</v>
      </c>
    </row>
    <row r="77" spans="1:34" x14ac:dyDescent="0.25">
      <c r="A77" s="184">
        <v>69</v>
      </c>
      <c r="B77" s="229" t="s">
        <v>743</v>
      </c>
      <c r="C77" s="230" t="s">
        <v>788</v>
      </c>
      <c r="D77" s="246" t="s">
        <v>794</v>
      </c>
      <c r="E77" s="246" t="s">
        <v>14</v>
      </c>
      <c r="F77" s="246" t="s">
        <v>24</v>
      </c>
      <c r="G77" s="246"/>
      <c r="H77" s="239">
        <v>327</v>
      </c>
      <c r="J77" s="327">
        <v>69</v>
      </c>
      <c r="K77" s="380" t="s">
        <v>392</v>
      </c>
      <c r="L77" s="381" t="s">
        <v>503</v>
      </c>
      <c r="M77" s="381" t="s">
        <v>504</v>
      </c>
      <c r="N77" s="382" t="s">
        <v>7</v>
      </c>
      <c r="O77" s="382" t="s">
        <v>8</v>
      </c>
      <c r="P77" s="380">
        <v>150</v>
      </c>
      <c r="R77" s="330">
        <v>69</v>
      </c>
      <c r="S77" s="360" t="s">
        <v>26</v>
      </c>
      <c r="T77" s="390" t="s">
        <v>0</v>
      </c>
      <c r="U77" s="362" t="s">
        <v>4</v>
      </c>
      <c r="V77" s="362" t="s">
        <v>3</v>
      </c>
      <c r="W77" s="362" t="s">
        <v>24</v>
      </c>
      <c r="X77" s="362" t="s">
        <v>3</v>
      </c>
      <c r="Y77" s="386">
        <v>0</v>
      </c>
      <c r="AA77" s="465">
        <v>69</v>
      </c>
      <c r="AB77" s="341" t="s">
        <v>743</v>
      </c>
      <c r="AC77" s="338" t="s">
        <v>764</v>
      </c>
      <c r="AD77" s="342" t="s">
        <v>776</v>
      </c>
      <c r="AE77" s="342" t="s">
        <v>8</v>
      </c>
      <c r="AF77" s="342" t="s">
        <v>7</v>
      </c>
      <c r="AG77" s="342" t="s">
        <v>8</v>
      </c>
      <c r="AH77" s="343">
        <v>860</v>
      </c>
    </row>
    <row r="78" spans="1:34" x14ac:dyDescent="0.25">
      <c r="A78" s="329">
        <v>70</v>
      </c>
      <c r="B78" s="233" t="s">
        <v>258</v>
      </c>
      <c r="C78" s="234" t="s">
        <v>360</v>
      </c>
      <c r="D78" s="234" t="s">
        <v>366</v>
      </c>
      <c r="E78" s="234" t="s">
        <v>14</v>
      </c>
      <c r="F78" s="234"/>
      <c r="G78" s="234"/>
      <c r="H78" s="233">
        <v>325</v>
      </c>
      <c r="J78" s="392">
        <v>70</v>
      </c>
      <c r="K78" s="362" t="s">
        <v>26</v>
      </c>
      <c r="L78" s="390" t="s">
        <v>965</v>
      </c>
      <c r="M78" s="362" t="s">
        <v>96</v>
      </c>
      <c r="N78" s="362" t="s">
        <v>7</v>
      </c>
      <c r="O78" s="362" t="s">
        <v>8</v>
      </c>
      <c r="P78" s="391">
        <v>140</v>
      </c>
      <c r="AA78" s="465">
        <v>70</v>
      </c>
      <c r="AB78" s="348" t="s">
        <v>258</v>
      </c>
      <c r="AC78" s="349" t="s">
        <v>338</v>
      </c>
      <c r="AD78" s="349" t="s">
        <v>346</v>
      </c>
      <c r="AE78" s="349" t="s">
        <v>8</v>
      </c>
      <c r="AF78" s="351" t="s">
        <v>103</v>
      </c>
      <c r="AG78" s="351" t="s">
        <v>8</v>
      </c>
      <c r="AH78" s="348">
        <v>859</v>
      </c>
    </row>
    <row r="79" spans="1:34" x14ac:dyDescent="0.25">
      <c r="A79" s="184">
        <v>71</v>
      </c>
      <c r="B79" s="236" t="s">
        <v>743</v>
      </c>
      <c r="C79" s="230" t="s">
        <v>744</v>
      </c>
      <c r="D79" s="246" t="s">
        <v>761</v>
      </c>
      <c r="E79" s="246" t="s">
        <v>14</v>
      </c>
      <c r="F79" s="238" t="s">
        <v>7</v>
      </c>
      <c r="G79" s="246"/>
      <c r="H79" s="239">
        <v>325</v>
      </c>
      <c r="AA79" s="465">
        <v>71</v>
      </c>
      <c r="AB79" s="180" t="s">
        <v>515</v>
      </c>
      <c r="AC79" s="339" t="s">
        <v>516</v>
      </c>
      <c r="AD79" s="181" t="s">
        <v>521</v>
      </c>
      <c r="AE79" s="181" t="s">
        <v>8</v>
      </c>
      <c r="AF79" s="332" t="s">
        <v>7</v>
      </c>
      <c r="AG79" s="180"/>
      <c r="AH79" s="180">
        <v>850</v>
      </c>
    </row>
    <row r="80" spans="1:34" x14ac:dyDescent="0.25">
      <c r="A80" s="329">
        <v>72</v>
      </c>
      <c r="B80" s="240" t="s">
        <v>26</v>
      </c>
      <c r="C80" s="260" t="s">
        <v>41</v>
      </c>
      <c r="D80" s="261" t="s">
        <v>55</v>
      </c>
      <c r="E80" s="261" t="s">
        <v>14</v>
      </c>
      <c r="F80" s="261"/>
      <c r="G80" s="261"/>
      <c r="H80" s="248">
        <v>323</v>
      </c>
      <c r="AA80" s="465">
        <v>72</v>
      </c>
      <c r="AB80" s="334" t="s">
        <v>392</v>
      </c>
      <c r="AC80" s="334" t="s">
        <v>467</v>
      </c>
      <c r="AD80" s="335" t="s">
        <v>470</v>
      </c>
      <c r="AE80" s="336" t="s">
        <v>8</v>
      </c>
      <c r="AF80" s="336" t="s">
        <v>7</v>
      </c>
      <c r="AG80" s="336" t="s">
        <v>8</v>
      </c>
      <c r="AH80" s="334">
        <v>845</v>
      </c>
    </row>
    <row r="81" spans="1:34" x14ac:dyDescent="0.25">
      <c r="A81" s="184">
        <v>73</v>
      </c>
      <c r="B81" s="240" t="s">
        <v>515</v>
      </c>
      <c r="C81" s="241" t="s">
        <v>516</v>
      </c>
      <c r="D81" s="238" t="s">
        <v>525</v>
      </c>
      <c r="E81" s="238" t="s">
        <v>14</v>
      </c>
      <c r="F81" s="238"/>
      <c r="G81" s="240"/>
      <c r="H81" s="240">
        <v>310</v>
      </c>
      <c r="AA81" s="465">
        <v>73</v>
      </c>
      <c r="AB81" s="344" t="s">
        <v>609</v>
      </c>
      <c r="AC81" s="338" t="s">
        <v>626</v>
      </c>
      <c r="AD81" s="340" t="s">
        <v>632</v>
      </c>
      <c r="AE81" s="340" t="s">
        <v>122</v>
      </c>
      <c r="AF81" s="340"/>
      <c r="AG81" s="340"/>
      <c r="AH81" s="344">
        <v>830</v>
      </c>
    </row>
    <row r="82" spans="1:34" x14ac:dyDescent="0.25">
      <c r="A82" s="329">
        <v>74</v>
      </c>
      <c r="B82" s="236" t="s">
        <v>743</v>
      </c>
      <c r="C82" s="230" t="s">
        <v>697</v>
      </c>
      <c r="D82" s="238" t="s">
        <v>703</v>
      </c>
      <c r="E82" s="246" t="s">
        <v>14</v>
      </c>
      <c r="F82" s="238"/>
      <c r="G82" s="238"/>
      <c r="H82" s="240">
        <v>310</v>
      </c>
      <c r="AA82" s="465">
        <v>74</v>
      </c>
      <c r="AB82" s="341" t="s">
        <v>743</v>
      </c>
      <c r="AC82" s="338" t="s">
        <v>764</v>
      </c>
      <c r="AD82" s="342" t="s">
        <v>772</v>
      </c>
      <c r="AE82" s="342" t="s">
        <v>8</v>
      </c>
      <c r="AF82" s="342" t="s">
        <v>103</v>
      </c>
      <c r="AG82" s="342" t="s">
        <v>8</v>
      </c>
      <c r="AH82" s="343">
        <v>760</v>
      </c>
    </row>
    <row r="83" spans="1:34" x14ac:dyDescent="0.25">
      <c r="A83" s="184">
        <v>75</v>
      </c>
      <c r="B83" s="243" t="s">
        <v>108</v>
      </c>
      <c r="C83" s="244" t="s">
        <v>220</v>
      </c>
      <c r="D83" s="244" t="s">
        <v>228</v>
      </c>
      <c r="E83" s="244" t="s">
        <v>77</v>
      </c>
      <c r="F83" s="244"/>
      <c r="G83" s="243"/>
      <c r="H83" s="243">
        <v>305</v>
      </c>
      <c r="AA83" s="465">
        <v>75</v>
      </c>
      <c r="AB83" s="337" t="s">
        <v>743</v>
      </c>
      <c r="AC83" s="338" t="s">
        <v>685</v>
      </c>
      <c r="AD83" s="181" t="s">
        <v>688</v>
      </c>
      <c r="AE83" s="181" t="s">
        <v>8</v>
      </c>
      <c r="AF83" s="183" t="s">
        <v>7</v>
      </c>
      <c r="AG83" s="181" t="s">
        <v>8</v>
      </c>
      <c r="AH83" s="180">
        <v>758</v>
      </c>
    </row>
    <row r="84" spans="1:34" x14ac:dyDescent="0.25">
      <c r="A84" s="329">
        <v>76</v>
      </c>
      <c r="B84" s="252" t="s">
        <v>392</v>
      </c>
      <c r="C84" s="253" t="s">
        <v>476</v>
      </c>
      <c r="D84" s="253" t="s">
        <v>493</v>
      </c>
      <c r="E84" s="254" t="s">
        <v>14</v>
      </c>
      <c r="F84" s="254"/>
      <c r="G84" s="254"/>
      <c r="H84" s="252">
        <v>302</v>
      </c>
      <c r="AA84" s="465">
        <v>76</v>
      </c>
      <c r="AB84" s="180" t="s">
        <v>515</v>
      </c>
      <c r="AC84" s="180" t="s">
        <v>562</v>
      </c>
      <c r="AD84" s="181" t="s">
        <v>566</v>
      </c>
      <c r="AE84" s="181" t="s">
        <v>8</v>
      </c>
      <c r="AF84" s="332" t="s">
        <v>7</v>
      </c>
      <c r="AG84" s="180"/>
      <c r="AH84" s="180">
        <v>752</v>
      </c>
    </row>
    <row r="85" spans="1:34" x14ac:dyDescent="0.25">
      <c r="A85" s="184">
        <v>77</v>
      </c>
      <c r="B85" s="233" t="s">
        <v>258</v>
      </c>
      <c r="C85" s="234" t="s">
        <v>319</v>
      </c>
      <c r="D85" s="234" t="s">
        <v>330</v>
      </c>
      <c r="E85" s="234" t="s">
        <v>14</v>
      </c>
      <c r="F85" s="234" t="s">
        <v>103</v>
      </c>
      <c r="G85" s="234"/>
      <c r="H85" s="233">
        <v>300</v>
      </c>
      <c r="AA85" s="465">
        <v>77</v>
      </c>
      <c r="AB85" s="334" t="s">
        <v>392</v>
      </c>
      <c r="AC85" s="355" t="s">
        <v>960</v>
      </c>
      <c r="AD85" s="335" t="s">
        <v>444</v>
      </c>
      <c r="AE85" s="336" t="s">
        <v>8</v>
      </c>
      <c r="AF85" s="436" t="s">
        <v>642</v>
      </c>
      <c r="AG85" s="336" t="s">
        <v>8</v>
      </c>
      <c r="AH85" s="334">
        <v>737</v>
      </c>
    </row>
    <row r="86" spans="1:34" x14ac:dyDescent="0.25">
      <c r="A86" s="329">
        <v>78</v>
      </c>
      <c r="B86" s="240" t="s">
        <v>26</v>
      </c>
      <c r="C86" s="260" t="s">
        <v>41</v>
      </c>
      <c r="D86" s="261" t="s">
        <v>52</v>
      </c>
      <c r="E86" s="261" t="s">
        <v>14</v>
      </c>
      <c r="F86" s="251" t="s">
        <v>7</v>
      </c>
      <c r="G86" s="261"/>
      <c r="H86" s="248">
        <v>300</v>
      </c>
      <c r="AA86" s="465">
        <v>78</v>
      </c>
      <c r="AB86" s="337" t="s">
        <v>743</v>
      </c>
      <c r="AC86" s="338" t="s">
        <v>744</v>
      </c>
      <c r="AD86" s="340" t="s">
        <v>757</v>
      </c>
      <c r="AE86" s="340" t="s">
        <v>8</v>
      </c>
      <c r="AF86" s="181" t="s">
        <v>7</v>
      </c>
      <c r="AG86" s="340" t="s">
        <v>8</v>
      </c>
      <c r="AH86" s="344">
        <v>735</v>
      </c>
    </row>
    <row r="87" spans="1:34" x14ac:dyDescent="0.25">
      <c r="A87" s="184">
        <v>79</v>
      </c>
      <c r="B87" s="240" t="s">
        <v>26</v>
      </c>
      <c r="C87" s="238" t="s">
        <v>69</v>
      </c>
      <c r="D87" s="240" t="s">
        <v>74</v>
      </c>
      <c r="E87" s="240" t="s">
        <v>14</v>
      </c>
      <c r="F87" s="240"/>
      <c r="G87" s="240"/>
      <c r="H87" s="248">
        <v>300</v>
      </c>
      <c r="AA87" s="465">
        <v>79</v>
      </c>
      <c r="AB87" s="341" t="s">
        <v>743</v>
      </c>
      <c r="AC87" s="338" t="s">
        <v>829</v>
      </c>
      <c r="AD87" s="342" t="s">
        <v>834</v>
      </c>
      <c r="AE87" s="342" t="s">
        <v>8</v>
      </c>
      <c r="AF87" s="342" t="s">
        <v>7</v>
      </c>
      <c r="AG87" s="342" t="s">
        <v>8</v>
      </c>
      <c r="AH87" s="343">
        <v>732</v>
      </c>
    </row>
    <row r="88" spans="1:34" x14ac:dyDescent="0.25">
      <c r="A88" s="329">
        <v>80</v>
      </c>
      <c r="B88" s="233" t="s">
        <v>258</v>
      </c>
      <c r="C88" s="234" t="s">
        <v>257</v>
      </c>
      <c r="D88" s="234" t="s">
        <v>267</v>
      </c>
      <c r="E88" s="234" t="s">
        <v>14</v>
      </c>
      <c r="F88" s="234" t="s">
        <v>103</v>
      </c>
      <c r="G88" s="257"/>
      <c r="H88" s="233">
        <v>295</v>
      </c>
      <c r="AA88" s="465">
        <v>80</v>
      </c>
      <c r="AB88" s="341" t="s">
        <v>743</v>
      </c>
      <c r="AC88" s="338" t="s">
        <v>764</v>
      </c>
      <c r="AD88" s="342" t="s">
        <v>771</v>
      </c>
      <c r="AE88" s="342" t="s">
        <v>8</v>
      </c>
      <c r="AF88" s="342" t="s">
        <v>103</v>
      </c>
      <c r="AG88" s="342" t="s">
        <v>8</v>
      </c>
      <c r="AH88" s="343">
        <v>725</v>
      </c>
    </row>
    <row r="89" spans="1:34" x14ac:dyDescent="0.25">
      <c r="A89" s="184">
        <v>81</v>
      </c>
      <c r="B89" s="252" t="s">
        <v>392</v>
      </c>
      <c r="C89" s="253" t="s">
        <v>454</v>
      </c>
      <c r="D89" s="253" t="s">
        <v>459</v>
      </c>
      <c r="E89" s="254" t="s">
        <v>14</v>
      </c>
      <c r="F89" s="254"/>
      <c r="G89" s="254"/>
      <c r="H89" s="252">
        <v>283</v>
      </c>
      <c r="AA89" s="465">
        <v>81</v>
      </c>
      <c r="AB89" s="345" t="s">
        <v>108</v>
      </c>
      <c r="AC89" s="346" t="s">
        <v>171</v>
      </c>
      <c r="AD89" s="346" t="s">
        <v>174</v>
      </c>
      <c r="AE89" s="346" t="s">
        <v>8</v>
      </c>
      <c r="AF89" s="346" t="s">
        <v>103</v>
      </c>
      <c r="AG89" s="346" t="s">
        <v>8</v>
      </c>
      <c r="AH89" s="345">
        <v>717</v>
      </c>
    </row>
    <row r="90" spans="1:34" x14ac:dyDescent="0.25">
      <c r="A90" s="329">
        <v>82</v>
      </c>
      <c r="B90" s="233" t="s">
        <v>258</v>
      </c>
      <c r="C90" s="234" t="s">
        <v>305</v>
      </c>
      <c r="D90" s="234" t="s">
        <v>304</v>
      </c>
      <c r="E90" s="234" t="s">
        <v>14</v>
      </c>
      <c r="F90" s="234" t="s">
        <v>307</v>
      </c>
      <c r="G90" s="234"/>
      <c r="H90" s="233">
        <v>275</v>
      </c>
      <c r="AA90" s="465">
        <v>82</v>
      </c>
      <c r="AB90" s="341" t="s">
        <v>743</v>
      </c>
      <c r="AC90" s="338" t="s">
        <v>841</v>
      </c>
      <c r="AD90" s="344" t="s">
        <v>847</v>
      </c>
      <c r="AE90" s="343" t="s">
        <v>42</v>
      </c>
      <c r="AF90" s="342" t="s">
        <v>7</v>
      </c>
      <c r="AG90" s="343" t="s">
        <v>8</v>
      </c>
      <c r="AH90" s="343">
        <v>717</v>
      </c>
    </row>
    <row r="91" spans="1:34" x14ac:dyDescent="0.25">
      <c r="A91" s="184">
        <v>83</v>
      </c>
      <c r="B91" s="240" t="s">
        <v>515</v>
      </c>
      <c r="C91" s="241" t="s">
        <v>516</v>
      </c>
      <c r="D91" s="238" t="s">
        <v>532</v>
      </c>
      <c r="E91" s="238" t="s">
        <v>14</v>
      </c>
      <c r="F91" s="238"/>
      <c r="G91" s="240"/>
      <c r="H91" s="240">
        <v>275</v>
      </c>
      <c r="AA91" s="465">
        <v>83</v>
      </c>
      <c r="AB91" s="348" t="s">
        <v>258</v>
      </c>
      <c r="AC91" s="349" t="s">
        <v>257</v>
      </c>
      <c r="AD91" s="349" t="s">
        <v>272</v>
      </c>
      <c r="AE91" s="349" t="s">
        <v>8</v>
      </c>
      <c r="AF91" s="351" t="s">
        <v>103</v>
      </c>
      <c r="AG91" s="354" t="s">
        <v>8</v>
      </c>
      <c r="AH91" s="348">
        <v>690</v>
      </c>
    </row>
    <row r="92" spans="1:34" x14ac:dyDescent="0.25">
      <c r="A92" s="329">
        <v>84</v>
      </c>
      <c r="B92" s="236" t="s">
        <v>743</v>
      </c>
      <c r="C92" s="230" t="s">
        <v>723</v>
      </c>
      <c r="D92" s="238" t="s">
        <v>737</v>
      </c>
      <c r="E92" s="246" t="s">
        <v>14</v>
      </c>
      <c r="F92" s="238"/>
      <c r="G92" s="238"/>
      <c r="H92" s="240">
        <v>272</v>
      </c>
      <c r="AA92" s="465">
        <v>84</v>
      </c>
      <c r="AB92" s="348" t="s">
        <v>258</v>
      </c>
      <c r="AC92" s="349" t="s">
        <v>360</v>
      </c>
      <c r="AD92" s="349" t="s">
        <v>375</v>
      </c>
      <c r="AE92" s="349" t="s">
        <v>8</v>
      </c>
      <c r="AF92" s="351" t="s">
        <v>103</v>
      </c>
      <c r="AG92" s="351"/>
      <c r="AH92" s="348">
        <v>680</v>
      </c>
    </row>
    <row r="93" spans="1:34" x14ac:dyDescent="0.25">
      <c r="A93" s="184">
        <v>85</v>
      </c>
      <c r="B93" s="243" t="s">
        <v>108</v>
      </c>
      <c r="C93" s="256" t="s">
        <v>683</v>
      </c>
      <c r="D93" s="244" t="s">
        <v>191</v>
      </c>
      <c r="E93" s="244" t="s">
        <v>14</v>
      </c>
      <c r="F93" s="244" t="s">
        <v>103</v>
      </c>
      <c r="G93" s="244"/>
      <c r="H93" s="243">
        <v>270</v>
      </c>
      <c r="AA93" s="465">
        <v>85</v>
      </c>
      <c r="AB93" s="345" t="s">
        <v>108</v>
      </c>
      <c r="AC93" s="346" t="s">
        <v>205</v>
      </c>
      <c r="AD93" s="346" t="s">
        <v>208</v>
      </c>
      <c r="AE93" s="346" t="s">
        <v>8</v>
      </c>
      <c r="AF93" s="346" t="s">
        <v>103</v>
      </c>
      <c r="AG93" s="346" t="s">
        <v>8</v>
      </c>
      <c r="AH93" s="345">
        <v>664</v>
      </c>
    </row>
    <row r="94" spans="1:34" x14ac:dyDescent="0.25">
      <c r="A94" s="329">
        <v>86</v>
      </c>
      <c r="B94" s="229" t="s">
        <v>743</v>
      </c>
      <c r="C94" s="230" t="s">
        <v>841</v>
      </c>
      <c r="D94" s="239" t="s">
        <v>851</v>
      </c>
      <c r="E94" s="246" t="s">
        <v>14</v>
      </c>
      <c r="F94" s="232"/>
      <c r="G94" s="231"/>
      <c r="H94" s="231">
        <v>270</v>
      </c>
      <c r="AA94" s="465">
        <v>86</v>
      </c>
      <c r="AB94" s="348" t="s">
        <v>258</v>
      </c>
      <c r="AC94" s="349" t="s">
        <v>257</v>
      </c>
      <c r="AD94" s="349" t="s">
        <v>262</v>
      </c>
      <c r="AE94" s="349" t="s">
        <v>8</v>
      </c>
      <c r="AF94" s="351" t="s">
        <v>103</v>
      </c>
      <c r="AG94" s="354" t="s">
        <v>8</v>
      </c>
      <c r="AH94" s="348">
        <v>660</v>
      </c>
    </row>
    <row r="95" spans="1:34" x14ac:dyDescent="0.25">
      <c r="A95" s="184">
        <v>87</v>
      </c>
      <c r="B95" s="243" t="s">
        <v>108</v>
      </c>
      <c r="C95" s="244" t="s">
        <v>133</v>
      </c>
      <c r="D95" s="244" t="s">
        <v>141</v>
      </c>
      <c r="E95" s="244" t="s">
        <v>14</v>
      </c>
      <c r="F95" s="244"/>
      <c r="G95" s="244"/>
      <c r="H95" s="243">
        <v>269</v>
      </c>
      <c r="AA95" s="465">
        <v>87</v>
      </c>
      <c r="AB95" s="348" t="s">
        <v>258</v>
      </c>
      <c r="AC95" s="348" t="s">
        <v>282</v>
      </c>
      <c r="AD95" s="349" t="s">
        <v>286</v>
      </c>
      <c r="AE95" s="349" t="s">
        <v>8</v>
      </c>
      <c r="AF95" s="351" t="s">
        <v>103</v>
      </c>
      <c r="AG95" s="351"/>
      <c r="AH95" s="348">
        <v>641</v>
      </c>
    </row>
    <row r="96" spans="1:34" x14ac:dyDescent="0.25">
      <c r="A96" s="329">
        <v>88</v>
      </c>
      <c r="B96" s="243" t="s">
        <v>108</v>
      </c>
      <c r="C96" s="244" t="s">
        <v>171</v>
      </c>
      <c r="D96" s="244" t="s">
        <v>177</v>
      </c>
      <c r="E96" s="244" t="s">
        <v>14</v>
      </c>
      <c r="F96" s="244"/>
      <c r="G96" s="244"/>
      <c r="H96" s="243">
        <v>258</v>
      </c>
      <c r="AA96" s="465">
        <v>88</v>
      </c>
      <c r="AB96" s="344" t="s">
        <v>609</v>
      </c>
      <c r="AC96" s="338" t="s">
        <v>626</v>
      </c>
      <c r="AD96" s="340" t="s">
        <v>631</v>
      </c>
      <c r="AE96" s="340" t="s">
        <v>638</v>
      </c>
      <c r="AF96" s="340" t="s">
        <v>644</v>
      </c>
      <c r="AG96" s="340" t="s">
        <v>8</v>
      </c>
      <c r="AH96" s="344">
        <v>640</v>
      </c>
    </row>
    <row r="97" spans="1:34" x14ac:dyDescent="0.25">
      <c r="A97" s="184">
        <v>89</v>
      </c>
      <c r="B97" s="233" t="s">
        <v>258</v>
      </c>
      <c r="C97" s="234" t="s">
        <v>308</v>
      </c>
      <c r="D97" s="234" t="s">
        <v>313</v>
      </c>
      <c r="E97" s="234" t="s">
        <v>77</v>
      </c>
      <c r="F97" s="234"/>
      <c r="G97" s="234"/>
      <c r="H97" s="233">
        <v>250</v>
      </c>
      <c r="AA97" s="465">
        <v>89</v>
      </c>
      <c r="AB97" s="337" t="s">
        <v>743</v>
      </c>
      <c r="AC97" s="338" t="s">
        <v>744</v>
      </c>
      <c r="AD97" s="340" t="s">
        <v>758</v>
      </c>
      <c r="AE97" s="340" t="s">
        <v>8</v>
      </c>
      <c r="AF97" s="181" t="s">
        <v>7</v>
      </c>
      <c r="AG97" s="340" t="s">
        <v>8</v>
      </c>
      <c r="AH97" s="344">
        <v>635</v>
      </c>
    </row>
    <row r="98" spans="1:34" x14ac:dyDescent="0.25">
      <c r="A98" s="329">
        <v>90</v>
      </c>
      <c r="B98" s="229" t="s">
        <v>743</v>
      </c>
      <c r="C98" s="230" t="s">
        <v>866</v>
      </c>
      <c r="D98" s="232" t="s">
        <v>869</v>
      </c>
      <c r="E98" s="232" t="s">
        <v>77</v>
      </c>
      <c r="F98" s="232"/>
      <c r="G98" s="232"/>
      <c r="H98" s="231">
        <v>243</v>
      </c>
      <c r="AA98" s="465">
        <v>90</v>
      </c>
      <c r="AB98" s="180" t="s">
        <v>515</v>
      </c>
      <c r="AC98" s="180" t="s">
        <v>562</v>
      </c>
      <c r="AD98" s="181" t="s">
        <v>564</v>
      </c>
      <c r="AE98" s="181" t="s">
        <v>8</v>
      </c>
      <c r="AF98" s="332" t="s">
        <v>7</v>
      </c>
      <c r="AG98" s="181" t="s">
        <v>8</v>
      </c>
      <c r="AH98" s="180">
        <v>632</v>
      </c>
    </row>
    <row r="99" spans="1:34" x14ac:dyDescent="0.25">
      <c r="A99" s="184">
        <v>91</v>
      </c>
      <c r="B99" s="233" t="s">
        <v>258</v>
      </c>
      <c r="C99" s="234" t="s">
        <v>257</v>
      </c>
      <c r="D99" s="234" t="s">
        <v>269</v>
      </c>
      <c r="E99" s="234" t="s">
        <v>14</v>
      </c>
      <c r="F99" s="257"/>
      <c r="G99" s="257"/>
      <c r="H99" s="233">
        <v>240</v>
      </c>
      <c r="AA99" s="465">
        <v>91</v>
      </c>
      <c r="AB99" s="341" t="s">
        <v>743</v>
      </c>
      <c r="AC99" s="338" t="s">
        <v>841</v>
      </c>
      <c r="AD99" s="344" t="s">
        <v>846</v>
      </c>
      <c r="AE99" s="343" t="s">
        <v>8</v>
      </c>
      <c r="AF99" s="342" t="s">
        <v>7</v>
      </c>
      <c r="AG99" s="343" t="s">
        <v>8</v>
      </c>
      <c r="AH99" s="343">
        <v>600</v>
      </c>
    </row>
    <row r="100" spans="1:34" x14ac:dyDescent="0.25">
      <c r="A100" s="329">
        <v>92</v>
      </c>
      <c r="B100" s="240" t="s">
        <v>26</v>
      </c>
      <c r="C100" s="250" t="s">
        <v>965</v>
      </c>
      <c r="D100" s="240" t="s">
        <v>87</v>
      </c>
      <c r="E100" s="240" t="s">
        <v>14</v>
      </c>
      <c r="F100" s="251" t="s">
        <v>7</v>
      </c>
      <c r="G100" s="240"/>
      <c r="H100" s="248">
        <v>240</v>
      </c>
      <c r="AA100" s="465">
        <v>92</v>
      </c>
      <c r="AB100" s="345" t="s">
        <v>108</v>
      </c>
      <c r="AC100" s="346" t="s">
        <v>220</v>
      </c>
      <c r="AD100" s="346" t="s">
        <v>222</v>
      </c>
      <c r="AE100" s="346" t="s">
        <v>243</v>
      </c>
      <c r="AF100" s="346" t="s">
        <v>11</v>
      </c>
      <c r="AG100" s="345"/>
      <c r="AH100" s="345">
        <v>595</v>
      </c>
    </row>
    <row r="101" spans="1:34" x14ac:dyDescent="0.25">
      <c r="A101" s="184">
        <v>93</v>
      </c>
      <c r="B101" s="229" t="s">
        <v>743</v>
      </c>
      <c r="C101" s="230" t="s">
        <v>764</v>
      </c>
      <c r="D101" s="232" t="s">
        <v>781</v>
      </c>
      <c r="E101" s="232" t="s">
        <v>14</v>
      </c>
      <c r="F101" s="232" t="s">
        <v>24</v>
      </c>
      <c r="G101" s="232"/>
      <c r="H101" s="231">
        <v>240</v>
      </c>
      <c r="AA101" s="465">
        <v>93</v>
      </c>
      <c r="AB101" s="341" t="s">
        <v>743</v>
      </c>
      <c r="AC101" s="338" t="s">
        <v>782</v>
      </c>
      <c r="AD101" s="342" t="s">
        <v>785</v>
      </c>
      <c r="AE101" s="342" t="s">
        <v>8</v>
      </c>
      <c r="AF101" s="342" t="s">
        <v>7</v>
      </c>
      <c r="AG101" s="342" t="s">
        <v>8</v>
      </c>
      <c r="AH101" s="343">
        <v>587</v>
      </c>
    </row>
    <row r="102" spans="1:34" x14ac:dyDescent="0.25">
      <c r="A102" s="329">
        <v>94</v>
      </c>
      <c r="B102" s="229" t="s">
        <v>743</v>
      </c>
      <c r="C102" s="230" t="s">
        <v>788</v>
      </c>
      <c r="D102" s="246" t="s">
        <v>803</v>
      </c>
      <c r="E102" s="246" t="s">
        <v>14</v>
      </c>
      <c r="F102" s="246"/>
      <c r="G102" s="246"/>
      <c r="H102" s="239">
        <v>240</v>
      </c>
      <c r="AA102" s="465">
        <v>94</v>
      </c>
      <c r="AB102" s="341" t="s">
        <v>743</v>
      </c>
      <c r="AC102" s="338" t="s">
        <v>829</v>
      </c>
      <c r="AD102" s="342" t="s">
        <v>838</v>
      </c>
      <c r="AE102" s="342" t="s">
        <v>8</v>
      </c>
      <c r="AF102" s="342" t="s">
        <v>24</v>
      </c>
      <c r="AG102" s="340" t="s">
        <v>543</v>
      </c>
      <c r="AH102" s="343">
        <v>582</v>
      </c>
    </row>
    <row r="103" spans="1:34" x14ac:dyDescent="0.25">
      <c r="A103" s="184">
        <v>95</v>
      </c>
      <c r="B103" s="236" t="s">
        <v>743</v>
      </c>
      <c r="C103" s="230" t="s">
        <v>723</v>
      </c>
      <c r="D103" s="238" t="s">
        <v>739</v>
      </c>
      <c r="E103" s="238" t="s">
        <v>14</v>
      </c>
      <c r="F103" s="238" t="s">
        <v>7</v>
      </c>
      <c r="G103" s="238"/>
      <c r="H103" s="240">
        <v>232</v>
      </c>
      <c r="AA103" s="465">
        <v>95</v>
      </c>
      <c r="AB103" s="345" t="s">
        <v>108</v>
      </c>
      <c r="AC103" s="346" t="s">
        <v>133</v>
      </c>
      <c r="AD103" s="346" t="s">
        <v>135</v>
      </c>
      <c r="AE103" s="346" t="s">
        <v>8</v>
      </c>
      <c r="AF103" s="346" t="s">
        <v>103</v>
      </c>
      <c r="AG103" s="346" t="s">
        <v>8</v>
      </c>
      <c r="AH103" s="345">
        <v>575</v>
      </c>
    </row>
    <row r="104" spans="1:34" x14ac:dyDescent="0.25">
      <c r="A104" s="329">
        <v>96</v>
      </c>
      <c r="B104" s="233" t="s">
        <v>258</v>
      </c>
      <c r="C104" s="234" t="s">
        <v>319</v>
      </c>
      <c r="D104" s="234" t="s">
        <v>328</v>
      </c>
      <c r="E104" s="234" t="s">
        <v>14</v>
      </c>
      <c r="F104" s="234" t="s">
        <v>103</v>
      </c>
      <c r="G104" s="234"/>
      <c r="H104" s="233">
        <v>230</v>
      </c>
      <c r="AA104" s="465">
        <v>96</v>
      </c>
      <c r="AB104" s="348" t="s">
        <v>258</v>
      </c>
      <c r="AC104" s="349" t="s">
        <v>257</v>
      </c>
      <c r="AD104" s="349" t="s">
        <v>265</v>
      </c>
      <c r="AE104" s="349" t="s">
        <v>8</v>
      </c>
      <c r="AF104" s="351" t="s">
        <v>103</v>
      </c>
      <c r="AG104" s="354" t="s">
        <v>8</v>
      </c>
      <c r="AH104" s="348">
        <v>575</v>
      </c>
    </row>
    <row r="105" spans="1:34" x14ac:dyDescent="0.25">
      <c r="A105" s="184">
        <v>97</v>
      </c>
      <c r="B105" s="240" t="s">
        <v>26</v>
      </c>
      <c r="C105" s="250" t="s">
        <v>965</v>
      </c>
      <c r="D105" s="240" t="s">
        <v>89</v>
      </c>
      <c r="E105" s="240" t="s">
        <v>14</v>
      </c>
      <c r="F105" s="240"/>
      <c r="G105" s="240"/>
      <c r="H105" s="248">
        <v>229</v>
      </c>
      <c r="AA105" s="465">
        <v>97</v>
      </c>
      <c r="AB105" s="337" t="s">
        <v>743</v>
      </c>
      <c r="AC105" s="338" t="s">
        <v>715</v>
      </c>
      <c r="AD105" s="181" t="s">
        <v>719</v>
      </c>
      <c r="AE105" s="181" t="s">
        <v>8</v>
      </c>
      <c r="AF105" s="183" t="s">
        <v>7</v>
      </c>
      <c r="AG105" s="181"/>
      <c r="AH105" s="180">
        <v>535</v>
      </c>
    </row>
    <row r="106" spans="1:34" x14ac:dyDescent="0.25">
      <c r="A106" s="329">
        <v>98</v>
      </c>
      <c r="B106" s="243" t="s">
        <v>108</v>
      </c>
      <c r="C106" s="244" t="s">
        <v>133</v>
      </c>
      <c r="D106" s="244" t="s">
        <v>145</v>
      </c>
      <c r="E106" s="244" t="s">
        <v>14</v>
      </c>
      <c r="F106" s="244" t="s">
        <v>103</v>
      </c>
      <c r="G106" s="244"/>
      <c r="H106" s="243">
        <v>225</v>
      </c>
      <c r="AA106" s="465">
        <v>98</v>
      </c>
      <c r="AB106" s="348" t="s">
        <v>258</v>
      </c>
      <c r="AC106" s="349" t="s">
        <v>306</v>
      </c>
      <c r="AD106" s="349" t="s">
        <v>293</v>
      </c>
      <c r="AE106" s="349" t="s">
        <v>8</v>
      </c>
      <c r="AF106" s="351" t="s">
        <v>103</v>
      </c>
      <c r="AG106" s="351" t="s">
        <v>8</v>
      </c>
      <c r="AH106" s="348">
        <v>515</v>
      </c>
    </row>
    <row r="107" spans="1:34" x14ac:dyDescent="0.25">
      <c r="A107" s="184">
        <v>99</v>
      </c>
      <c r="B107" s="243" t="s">
        <v>108</v>
      </c>
      <c r="C107" s="244" t="s">
        <v>205</v>
      </c>
      <c r="D107" s="244" t="s">
        <v>212</v>
      </c>
      <c r="E107" s="244" t="s">
        <v>14</v>
      </c>
      <c r="F107" s="244"/>
      <c r="G107" s="244"/>
      <c r="H107" s="243">
        <v>219</v>
      </c>
      <c r="AA107" s="465">
        <v>99</v>
      </c>
      <c r="AB107" s="348" t="s">
        <v>258</v>
      </c>
      <c r="AC107" s="349" t="s">
        <v>319</v>
      </c>
      <c r="AD107" s="349" t="s">
        <v>334</v>
      </c>
      <c r="AE107" s="349" t="s">
        <v>8</v>
      </c>
      <c r="AF107" s="351" t="s">
        <v>103</v>
      </c>
      <c r="AG107" s="351"/>
      <c r="AH107" s="348">
        <v>515</v>
      </c>
    </row>
    <row r="108" spans="1:34" x14ac:dyDescent="0.25">
      <c r="A108" s="329">
        <v>100</v>
      </c>
      <c r="B108" s="229" t="s">
        <v>743</v>
      </c>
      <c r="C108" s="230" t="s">
        <v>807</v>
      </c>
      <c r="D108" s="232" t="s">
        <v>812</v>
      </c>
      <c r="E108" s="232" t="s">
        <v>14</v>
      </c>
      <c r="F108" s="232"/>
      <c r="G108" s="232"/>
      <c r="H108" s="231">
        <v>215</v>
      </c>
      <c r="AA108" s="465">
        <v>100</v>
      </c>
      <c r="AB108" s="180" t="s">
        <v>515</v>
      </c>
      <c r="AC108" s="180" t="s">
        <v>581</v>
      </c>
      <c r="AD108" s="340" t="s">
        <v>586</v>
      </c>
      <c r="AE108" s="340" t="s">
        <v>8</v>
      </c>
      <c r="AF108" s="332" t="s">
        <v>7</v>
      </c>
      <c r="AG108" s="340" t="s">
        <v>8</v>
      </c>
      <c r="AH108" s="180">
        <v>500</v>
      </c>
    </row>
    <row r="109" spans="1:34" x14ac:dyDescent="0.25">
      <c r="A109" s="184">
        <v>101</v>
      </c>
      <c r="B109" s="252" t="s">
        <v>392</v>
      </c>
      <c r="C109" s="255" t="s">
        <v>960</v>
      </c>
      <c r="D109" s="253" t="s">
        <v>452</v>
      </c>
      <c r="E109" s="254" t="s">
        <v>14</v>
      </c>
      <c r="F109" s="254" t="s">
        <v>103</v>
      </c>
      <c r="G109" s="254" t="s">
        <v>8</v>
      </c>
      <c r="H109" s="252">
        <v>212</v>
      </c>
      <c r="AA109" s="465">
        <v>101</v>
      </c>
      <c r="AB109" s="345" t="s">
        <v>108</v>
      </c>
      <c r="AC109" s="353" t="s">
        <v>682</v>
      </c>
      <c r="AD109" s="346" t="s">
        <v>197</v>
      </c>
      <c r="AE109" s="346" t="s">
        <v>8</v>
      </c>
      <c r="AF109" s="346" t="s">
        <v>103</v>
      </c>
      <c r="AG109" s="346" t="s">
        <v>8</v>
      </c>
      <c r="AH109" s="345">
        <v>495</v>
      </c>
    </row>
    <row r="110" spans="1:34" x14ac:dyDescent="0.25">
      <c r="A110" s="329">
        <v>102</v>
      </c>
      <c r="B110" s="233" t="s">
        <v>258</v>
      </c>
      <c r="C110" s="234" t="s">
        <v>306</v>
      </c>
      <c r="D110" s="234" t="s">
        <v>512</v>
      </c>
      <c r="E110" s="234" t="s">
        <v>14</v>
      </c>
      <c r="F110" s="234"/>
      <c r="G110" s="234"/>
      <c r="H110" s="233">
        <v>210</v>
      </c>
      <c r="AA110" s="465">
        <v>102</v>
      </c>
      <c r="AB110" s="348" t="s">
        <v>258</v>
      </c>
      <c r="AC110" s="349" t="s">
        <v>257</v>
      </c>
      <c r="AD110" s="349" t="s">
        <v>261</v>
      </c>
      <c r="AE110" s="349" t="s">
        <v>8</v>
      </c>
      <c r="AF110" s="351" t="s">
        <v>103</v>
      </c>
      <c r="AG110" s="354" t="s">
        <v>8</v>
      </c>
      <c r="AH110" s="348">
        <v>495</v>
      </c>
    </row>
    <row r="111" spans="1:34" x14ac:dyDescent="0.25">
      <c r="A111" s="184">
        <v>103</v>
      </c>
      <c r="B111" s="240" t="s">
        <v>26</v>
      </c>
      <c r="C111" s="250" t="s">
        <v>965</v>
      </c>
      <c r="D111" s="240" t="s">
        <v>88</v>
      </c>
      <c r="E111" s="240" t="s">
        <v>14</v>
      </c>
      <c r="F111" s="251" t="s">
        <v>7</v>
      </c>
      <c r="G111" s="240"/>
      <c r="H111" s="248">
        <v>210</v>
      </c>
      <c r="AA111" s="465">
        <v>103</v>
      </c>
      <c r="AB111" s="180" t="s">
        <v>26</v>
      </c>
      <c r="AC111" s="352" t="s">
        <v>965</v>
      </c>
      <c r="AD111" s="180" t="s">
        <v>90</v>
      </c>
      <c r="AE111" s="180" t="s">
        <v>8</v>
      </c>
      <c r="AF111" s="180" t="s">
        <v>186</v>
      </c>
      <c r="AG111" s="180"/>
      <c r="AH111" s="333">
        <v>494</v>
      </c>
    </row>
    <row r="112" spans="1:34" x14ac:dyDescent="0.25">
      <c r="A112" s="329">
        <v>104</v>
      </c>
      <c r="B112" s="240" t="s">
        <v>26</v>
      </c>
      <c r="C112" s="262" t="s">
        <v>76</v>
      </c>
      <c r="D112" s="240" t="s">
        <v>82</v>
      </c>
      <c r="E112" s="240" t="s">
        <v>77</v>
      </c>
      <c r="F112" s="240"/>
      <c r="G112" s="240"/>
      <c r="H112" s="248">
        <v>205</v>
      </c>
      <c r="AA112" s="465">
        <v>104</v>
      </c>
      <c r="AB112" s="341" t="s">
        <v>743</v>
      </c>
      <c r="AC112" s="338" t="s">
        <v>782</v>
      </c>
      <c r="AD112" s="342" t="s">
        <v>786</v>
      </c>
      <c r="AE112" s="342" t="s">
        <v>8</v>
      </c>
      <c r="AF112" s="340" t="s">
        <v>11</v>
      </c>
      <c r="AG112" s="342" t="s">
        <v>8</v>
      </c>
      <c r="AH112" s="343">
        <v>487</v>
      </c>
    </row>
    <row r="113" spans="1:34" x14ac:dyDescent="0.25">
      <c r="A113" s="184">
        <v>105</v>
      </c>
      <c r="B113" s="243" t="s">
        <v>108</v>
      </c>
      <c r="C113" s="263" t="s">
        <v>133</v>
      </c>
      <c r="D113" s="263" t="s">
        <v>147</v>
      </c>
      <c r="E113" s="263" t="s">
        <v>77</v>
      </c>
      <c r="F113" s="263"/>
      <c r="G113" s="244"/>
      <c r="H113" s="243">
        <v>205</v>
      </c>
      <c r="AA113" s="465">
        <v>105</v>
      </c>
      <c r="AB113" s="345" t="s">
        <v>108</v>
      </c>
      <c r="AC113" s="353" t="s">
        <v>684</v>
      </c>
      <c r="AD113" s="346" t="s">
        <v>182</v>
      </c>
      <c r="AE113" s="346" t="s">
        <v>8</v>
      </c>
      <c r="AF113" s="346" t="s">
        <v>103</v>
      </c>
      <c r="AG113" s="346"/>
      <c r="AH113" s="345">
        <v>486</v>
      </c>
    </row>
    <row r="114" spans="1:34" x14ac:dyDescent="0.25">
      <c r="A114" s="329">
        <v>106</v>
      </c>
      <c r="B114" s="229" t="s">
        <v>743</v>
      </c>
      <c r="C114" s="264" t="s">
        <v>876</v>
      </c>
      <c r="D114" s="232" t="s">
        <v>883</v>
      </c>
      <c r="E114" s="232" t="s">
        <v>14</v>
      </c>
      <c r="F114" s="232"/>
      <c r="G114" s="232"/>
      <c r="H114" s="231">
        <v>205</v>
      </c>
      <c r="AA114" s="465">
        <v>106</v>
      </c>
      <c r="AB114" s="341" t="s">
        <v>743</v>
      </c>
      <c r="AC114" s="338" t="s">
        <v>859</v>
      </c>
      <c r="AD114" s="342" t="s">
        <v>861</v>
      </c>
      <c r="AE114" s="342" t="s">
        <v>8</v>
      </c>
      <c r="AF114" s="342" t="s">
        <v>7</v>
      </c>
      <c r="AG114" s="342" t="s">
        <v>8</v>
      </c>
      <c r="AH114" s="343">
        <v>485</v>
      </c>
    </row>
    <row r="115" spans="1:34" x14ac:dyDescent="0.25">
      <c r="A115" s="184">
        <v>107</v>
      </c>
      <c r="B115" s="240" t="s">
        <v>26</v>
      </c>
      <c r="C115" s="262" t="s">
        <v>76</v>
      </c>
      <c r="D115" s="240" t="s">
        <v>81</v>
      </c>
      <c r="E115" s="240" t="s">
        <v>77</v>
      </c>
      <c r="F115" s="240"/>
      <c r="G115" s="240"/>
      <c r="H115" s="248">
        <v>204</v>
      </c>
      <c r="AA115" s="465">
        <v>107</v>
      </c>
      <c r="AB115" s="341" t="s">
        <v>743</v>
      </c>
      <c r="AC115" s="338" t="s">
        <v>852</v>
      </c>
      <c r="AD115" s="342" t="s">
        <v>857</v>
      </c>
      <c r="AE115" s="342" t="s">
        <v>8</v>
      </c>
      <c r="AF115" s="342" t="s">
        <v>7</v>
      </c>
      <c r="AG115" s="342" t="s">
        <v>8</v>
      </c>
      <c r="AH115" s="343">
        <v>482</v>
      </c>
    </row>
    <row r="116" spans="1:34" x14ac:dyDescent="0.25">
      <c r="A116" s="329">
        <v>108</v>
      </c>
      <c r="B116" s="240" t="s">
        <v>515</v>
      </c>
      <c r="C116" s="265" t="s">
        <v>562</v>
      </c>
      <c r="D116" s="238" t="s">
        <v>571</v>
      </c>
      <c r="E116" s="238" t="s">
        <v>14</v>
      </c>
      <c r="F116" s="238"/>
      <c r="G116" s="238"/>
      <c r="H116" s="240">
        <v>202</v>
      </c>
      <c r="AA116" s="465">
        <v>108</v>
      </c>
      <c r="AB116" s="345" t="s">
        <v>108</v>
      </c>
      <c r="AC116" s="345" t="s">
        <v>124</v>
      </c>
      <c r="AD116" s="346" t="s">
        <v>129</v>
      </c>
      <c r="AE116" s="346" t="s">
        <v>8</v>
      </c>
      <c r="AF116" s="346" t="s">
        <v>103</v>
      </c>
      <c r="AG116" s="346" t="s">
        <v>8</v>
      </c>
      <c r="AH116" s="345">
        <v>480</v>
      </c>
    </row>
    <row r="117" spans="1:34" x14ac:dyDescent="0.25">
      <c r="A117" s="184">
        <v>109</v>
      </c>
      <c r="B117" s="240" t="s">
        <v>26</v>
      </c>
      <c r="C117" s="262" t="s">
        <v>965</v>
      </c>
      <c r="D117" s="240" t="s">
        <v>98</v>
      </c>
      <c r="E117" s="240" t="s">
        <v>14</v>
      </c>
      <c r="F117" s="240"/>
      <c r="G117" s="240"/>
      <c r="H117" s="248">
        <v>200</v>
      </c>
      <c r="AA117" s="465">
        <v>109</v>
      </c>
      <c r="AB117" s="348" t="s">
        <v>258</v>
      </c>
      <c r="AC117" s="349" t="s">
        <v>257</v>
      </c>
      <c r="AD117" s="349" t="s">
        <v>260</v>
      </c>
      <c r="AE117" s="349" t="s">
        <v>8</v>
      </c>
      <c r="AF117" s="351" t="s">
        <v>103</v>
      </c>
      <c r="AG117" s="354" t="s">
        <v>8</v>
      </c>
      <c r="AH117" s="348">
        <v>480</v>
      </c>
    </row>
    <row r="118" spans="1:34" x14ac:dyDescent="0.25">
      <c r="A118" s="329">
        <v>110</v>
      </c>
      <c r="B118" s="233" t="s">
        <v>258</v>
      </c>
      <c r="C118" s="234" t="s">
        <v>306</v>
      </c>
      <c r="D118" s="234" t="s">
        <v>297</v>
      </c>
      <c r="E118" s="234" t="s">
        <v>14</v>
      </c>
      <c r="F118" s="266"/>
      <c r="G118" s="234"/>
      <c r="H118" s="233">
        <v>195</v>
      </c>
      <c r="AA118" s="465">
        <v>110</v>
      </c>
      <c r="AB118" s="348" t="s">
        <v>258</v>
      </c>
      <c r="AC118" s="349" t="s">
        <v>305</v>
      </c>
      <c r="AD118" s="349" t="s">
        <v>300</v>
      </c>
      <c r="AE118" s="349" t="s">
        <v>8</v>
      </c>
      <c r="AF118" s="351" t="s">
        <v>103</v>
      </c>
      <c r="AG118" s="351" t="s">
        <v>8</v>
      </c>
      <c r="AH118" s="348">
        <v>480</v>
      </c>
    </row>
    <row r="119" spans="1:34" x14ac:dyDescent="0.25">
      <c r="A119" s="184">
        <v>111</v>
      </c>
      <c r="B119" s="252" t="s">
        <v>392</v>
      </c>
      <c r="C119" s="267" t="s">
        <v>414</v>
      </c>
      <c r="D119" s="253" t="s">
        <v>428</v>
      </c>
      <c r="E119" s="254" t="s">
        <v>14</v>
      </c>
      <c r="F119" s="254"/>
      <c r="G119" s="254"/>
      <c r="H119" s="252">
        <v>195</v>
      </c>
      <c r="AA119" s="465">
        <v>111</v>
      </c>
      <c r="AB119" s="334" t="s">
        <v>392</v>
      </c>
      <c r="AC119" s="335" t="s">
        <v>454</v>
      </c>
      <c r="AD119" s="335" t="s">
        <v>456</v>
      </c>
      <c r="AE119" s="336" t="s">
        <v>8</v>
      </c>
      <c r="AF119" s="336" t="s">
        <v>103</v>
      </c>
      <c r="AG119" s="336" t="s">
        <v>8</v>
      </c>
      <c r="AH119" s="334">
        <v>478</v>
      </c>
    </row>
    <row r="120" spans="1:34" x14ac:dyDescent="0.25">
      <c r="A120" s="329">
        <v>112</v>
      </c>
      <c r="B120" s="229" t="s">
        <v>743</v>
      </c>
      <c r="C120" s="264" t="s">
        <v>817</v>
      </c>
      <c r="D120" s="268" t="s">
        <v>828</v>
      </c>
      <c r="E120" s="269" t="s">
        <v>14</v>
      </c>
      <c r="F120" s="269"/>
      <c r="G120" s="231"/>
      <c r="H120" s="231">
        <v>193</v>
      </c>
      <c r="AA120" s="465">
        <v>112</v>
      </c>
      <c r="AB120" s="341" t="s">
        <v>743</v>
      </c>
      <c r="AC120" s="338" t="s">
        <v>782</v>
      </c>
      <c r="AD120" s="342" t="s">
        <v>784</v>
      </c>
      <c r="AE120" s="342" t="s">
        <v>8</v>
      </c>
      <c r="AF120" s="340" t="s">
        <v>644</v>
      </c>
      <c r="AG120" s="342" t="s">
        <v>8</v>
      </c>
      <c r="AH120" s="343">
        <v>457</v>
      </c>
    </row>
    <row r="121" spans="1:34" x14ac:dyDescent="0.25">
      <c r="A121" s="184">
        <v>113</v>
      </c>
      <c r="B121" s="243" t="s">
        <v>108</v>
      </c>
      <c r="C121" s="270" t="s">
        <v>153</v>
      </c>
      <c r="D121" s="244" t="s">
        <v>161</v>
      </c>
      <c r="E121" s="244" t="s">
        <v>77</v>
      </c>
      <c r="F121" s="271"/>
      <c r="G121" s="244"/>
      <c r="H121" s="243">
        <v>190</v>
      </c>
      <c r="AA121" s="465">
        <v>113</v>
      </c>
      <c r="AB121" s="345" t="s">
        <v>108</v>
      </c>
      <c r="AC121" s="346" t="s">
        <v>220</v>
      </c>
      <c r="AD121" s="346" t="s">
        <v>223</v>
      </c>
      <c r="AE121" s="346" t="s">
        <v>122</v>
      </c>
      <c r="AF121" s="346"/>
      <c r="AG121" s="345"/>
      <c r="AH121" s="345">
        <v>455</v>
      </c>
    </row>
    <row r="122" spans="1:34" x14ac:dyDescent="0.25">
      <c r="A122" s="329">
        <v>114</v>
      </c>
      <c r="B122" s="240" t="s">
        <v>26</v>
      </c>
      <c r="C122" s="238" t="s">
        <v>57</v>
      </c>
      <c r="D122" s="240" t="s">
        <v>67</v>
      </c>
      <c r="E122" s="240" t="s">
        <v>14</v>
      </c>
      <c r="F122" s="265"/>
      <c r="G122" s="265"/>
      <c r="H122" s="248">
        <v>190</v>
      </c>
      <c r="AA122" s="465">
        <v>114</v>
      </c>
      <c r="AB122" s="348" t="s">
        <v>258</v>
      </c>
      <c r="AC122" s="349" t="s">
        <v>338</v>
      </c>
      <c r="AD122" s="349" t="s">
        <v>345</v>
      </c>
      <c r="AE122" s="349" t="s">
        <v>8</v>
      </c>
      <c r="AF122" s="351" t="s">
        <v>103</v>
      </c>
      <c r="AG122" s="351" t="s">
        <v>8</v>
      </c>
      <c r="AH122" s="348">
        <v>444</v>
      </c>
    </row>
    <row r="123" spans="1:34" x14ac:dyDescent="0.25">
      <c r="A123" s="184">
        <v>115</v>
      </c>
      <c r="B123" s="233" t="s">
        <v>258</v>
      </c>
      <c r="C123" s="234" t="s">
        <v>360</v>
      </c>
      <c r="D123" s="234" t="s">
        <v>367</v>
      </c>
      <c r="E123" s="234" t="s">
        <v>14</v>
      </c>
      <c r="F123" s="234"/>
      <c r="G123" s="266"/>
      <c r="H123" s="233">
        <v>187</v>
      </c>
      <c r="AA123" s="465">
        <v>115</v>
      </c>
      <c r="AB123" s="348" t="s">
        <v>258</v>
      </c>
      <c r="AC123" s="349" t="s">
        <v>306</v>
      </c>
      <c r="AD123" s="349" t="s">
        <v>291</v>
      </c>
      <c r="AE123" s="349" t="s">
        <v>8</v>
      </c>
      <c r="AF123" s="351" t="s">
        <v>103</v>
      </c>
      <c r="AG123" s="351" t="s">
        <v>8</v>
      </c>
      <c r="AH123" s="348">
        <v>440</v>
      </c>
    </row>
    <row r="124" spans="1:34" x14ac:dyDescent="0.25">
      <c r="A124" s="329">
        <v>116</v>
      </c>
      <c r="B124" s="233" t="s">
        <v>258</v>
      </c>
      <c r="C124" s="234" t="s">
        <v>360</v>
      </c>
      <c r="D124" s="234" t="s">
        <v>368</v>
      </c>
      <c r="E124" s="234" t="s">
        <v>14</v>
      </c>
      <c r="F124" s="266"/>
      <c r="G124" s="266"/>
      <c r="H124" s="233">
        <v>180</v>
      </c>
      <c r="AA124" s="465">
        <v>116</v>
      </c>
      <c r="AB124" s="345" t="s">
        <v>108</v>
      </c>
      <c r="AC124" s="345" t="s">
        <v>109</v>
      </c>
      <c r="AD124" s="346" t="s">
        <v>114</v>
      </c>
      <c r="AE124" s="346" t="s">
        <v>122</v>
      </c>
      <c r="AF124" s="345"/>
      <c r="AG124" s="345"/>
      <c r="AH124" s="345">
        <v>439</v>
      </c>
    </row>
    <row r="125" spans="1:34" x14ac:dyDescent="0.25">
      <c r="A125" s="184">
        <v>117</v>
      </c>
      <c r="B125" s="229" t="s">
        <v>743</v>
      </c>
      <c r="C125" s="230" t="s">
        <v>807</v>
      </c>
      <c r="D125" s="232" t="s">
        <v>813</v>
      </c>
      <c r="E125" s="232" t="s">
        <v>14</v>
      </c>
      <c r="F125" s="246" t="s">
        <v>7</v>
      </c>
      <c r="G125" s="272"/>
      <c r="H125" s="231">
        <v>180</v>
      </c>
      <c r="AA125" s="465">
        <v>117</v>
      </c>
      <c r="AB125" s="344" t="s">
        <v>609</v>
      </c>
      <c r="AC125" s="338" t="s">
        <v>657</v>
      </c>
      <c r="AD125" s="340" t="s">
        <v>659</v>
      </c>
      <c r="AE125" s="340" t="s">
        <v>8</v>
      </c>
      <c r="AF125" s="340" t="s">
        <v>644</v>
      </c>
      <c r="AG125" s="340"/>
      <c r="AH125" s="344">
        <v>437</v>
      </c>
    </row>
    <row r="126" spans="1:34" x14ac:dyDescent="0.25">
      <c r="A126" s="329">
        <v>118</v>
      </c>
      <c r="B126" s="243" t="s">
        <v>108</v>
      </c>
      <c r="C126" s="243" t="s">
        <v>109</v>
      </c>
      <c r="D126" s="244" t="s">
        <v>119</v>
      </c>
      <c r="E126" s="244" t="s">
        <v>77</v>
      </c>
      <c r="F126" s="273"/>
      <c r="G126" s="273"/>
      <c r="H126" s="243">
        <v>175</v>
      </c>
      <c r="AA126" s="465">
        <v>118</v>
      </c>
      <c r="AB126" s="341" t="s">
        <v>743</v>
      </c>
      <c r="AC126" s="338" t="s">
        <v>817</v>
      </c>
      <c r="AD126" s="344" t="s">
        <v>822</v>
      </c>
      <c r="AE126" s="343" t="s">
        <v>8</v>
      </c>
      <c r="AF126" s="343" t="s">
        <v>7</v>
      </c>
      <c r="AG126" s="343" t="s">
        <v>8</v>
      </c>
      <c r="AH126" s="343">
        <v>436</v>
      </c>
    </row>
    <row r="127" spans="1:34" x14ac:dyDescent="0.25">
      <c r="A127" s="184">
        <v>119</v>
      </c>
      <c r="B127" s="229" t="s">
        <v>743</v>
      </c>
      <c r="C127" s="230" t="s">
        <v>807</v>
      </c>
      <c r="D127" s="232" t="s">
        <v>815</v>
      </c>
      <c r="E127" s="232" t="s">
        <v>14</v>
      </c>
      <c r="F127" s="232"/>
      <c r="G127" s="272"/>
      <c r="H127" s="231">
        <v>160</v>
      </c>
      <c r="AA127" s="465">
        <v>119</v>
      </c>
      <c r="AB127" s="180" t="s">
        <v>26</v>
      </c>
      <c r="AC127" s="378" t="s">
        <v>41</v>
      </c>
      <c r="AD127" s="379" t="s">
        <v>46</v>
      </c>
      <c r="AE127" s="379" t="s">
        <v>8</v>
      </c>
      <c r="AF127" s="332" t="s">
        <v>7</v>
      </c>
      <c r="AG127" s="379" t="s">
        <v>8</v>
      </c>
      <c r="AH127" s="333">
        <v>423</v>
      </c>
    </row>
    <row r="128" spans="1:34" x14ac:dyDescent="0.25">
      <c r="A128" s="329">
        <v>120</v>
      </c>
      <c r="B128" s="240" t="s">
        <v>26</v>
      </c>
      <c r="C128" s="250" t="s">
        <v>0</v>
      </c>
      <c r="D128" s="251" t="s">
        <v>15</v>
      </c>
      <c r="E128" s="251" t="s">
        <v>14</v>
      </c>
      <c r="F128" s="251"/>
      <c r="G128" s="274"/>
      <c r="H128" s="248">
        <v>152</v>
      </c>
      <c r="AA128" s="465">
        <v>120</v>
      </c>
      <c r="AB128" s="344" t="s">
        <v>609</v>
      </c>
      <c r="AC128" s="338" t="s">
        <v>646</v>
      </c>
      <c r="AD128" s="340" t="s">
        <v>648</v>
      </c>
      <c r="AE128" s="340" t="s">
        <v>8</v>
      </c>
      <c r="AF128" s="340" t="s">
        <v>656</v>
      </c>
      <c r="AG128" s="340"/>
      <c r="AH128" s="344">
        <v>423</v>
      </c>
    </row>
    <row r="129" spans="1:34" x14ac:dyDescent="0.25">
      <c r="A129" s="184">
        <v>121</v>
      </c>
      <c r="B129" s="243" t="s">
        <v>108</v>
      </c>
      <c r="C129" s="275" t="s">
        <v>153</v>
      </c>
      <c r="D129" s="244" t="s">
        <v>160</v>
      </c>
      <c r="E129" s="244" t="s">
        <v>77</v>
      </c>
      <c r="F129" s="271" t="s">
        <v>170</v>
      </c>
      <c r="G129" s="263"/>
      <c r="H129" s="243">
        <v>150</v>
      </c>
      <c r="AA129" s="465">
        <v>121</v>
      </c>
      <c r="AB129" s="348" t="s">
        <v>258</v>
      </c>
      <c r="AC129" s="349" t="s">
        <v>338</v>
      </c>
      <c r="AD129" s="349" t="s">
        <v>343</v>
      </c>
      <c r="AE129" s="349" t="s">
        <v>8</v>
      </c>
      <c r="AF129" s="351" t="s">
        <v>103</v>
      </c>
      <c r="AG129" s="351" t="s">
        <v>8</v>
      </c>
      <c r="AH129" s="348">
        <v>409</v>
      </c>
    </row>
    <row r="130" spans="1:34" x14ac:dyDescent="0.25">
      <c r="A130" s="329">
        <v>122</v>
      </c>
      <c r="B130" s="240" t="s">
        <v>515</v>
      </c>
      <c r="C130" s="240" t="s">
        <v>562</v>
      </c>
      <c r="D130" s="238" t="s">
        <v>574</v>
      </c>
      <c r="E130" s="238" t="s">
        <v>14</v>
      </c>
      <c r="F130" s="238"/>
      <c r="G130" s="276"/>
      <c r="H130" s="240">
        <v>142</v>
      </c>
      <c r="AA130" s="465">
        <v>122</v>
      </c>
      <c r="AB130" s="180" t="s">
        <v>515</v>
      </c>
      <c r="AC130" s="181" t="s">
        <v>536</v>
      </c>
      <c r="AD130" s="181" t="s">
        <v>540</v>
      </c>
      <c r="AE130" s="430" t="s">
        <v>8</v>
      </c>
      <c r="AF130" s="332" t="s">
        <v>7</v>
      </c>
      <c r="AG130" s="181" t="s">
        <v>8</v>
      </c>
      <c r="AH130" s="180">
        <v>405</v>
      </c>
    </row>
    <row r="131" spans="1:34" x14ac:dyDescent="0.25">
      <c r="A131" s="184">
        <v>123</v>
      </c>
      <c r="B131" s="239" t="s">
        <v>609</v>
      </c>
      <c r="C131" s="230" t="s">
        <v>646</v>
      </c>
      <c r="D131" s="246" t="s">
        <v>651</v>
      </c>
      <c r="E131" s="246" t="s">
        <v>77</v>
      </c>
      <c r="F131" s="246"/>
      <c r="G131" s="277"/>
      <c r="H131" s="239">
        <v>142</v>
      </c>
      <c r="AA131" s="465">
        <v>123</v>
      </c>
      <c r="AB131" s="344" t="s">
        <v>609</v>
      </c>
      <c r="AC131" s="338" t="s">
        <v>626</v>
      </c>
      <c r="AD131" s="340" t="s">
        <v>629</v>
      </c>
      <c r="AE131" s="340" t="s">
        <v>8</v>
      </c>
      <c r="AF131" s="340" t="s">
        <v>307</v>
      </c>
      <c r="AG131" s="340" t="s">
        <v>8</v>
      </c>
      <c r="AH131" s="344">
        <v>405</v>
      </c>
    </row>
    <row r="132" spans="1:34" x14ac:dyDescent="0.25">
      <c r="A132" s="329">
        <v>124</v>
      </c>
      <c r="B132" s="243" t="s">
        <v>108</v>
      </c>
      <c r="C132" s="275" t="s">
        <v>153</v>
      </c>
      <c r="D132" s="244" t="s">
        <v>157</v>
      </c>
      <c r="E132" s="244" t="s">
        <v>77</v>
      </c>
      <c r="F132" s="271"/>
      <c r="G132" s="263"/>
      <c r="H132" s="243">
        <v>140</v>
      </c>
      <c r="AA132" s="465">
        <v>124</v>
      </c>
      <c r="AB132" s="341" t="s">
        <v>743</v>
      </c>
      <c r="AC132" s="338" t="s">
        <v>829</v>
      </c>
      <c r="AD132" s="342" t="s">
        <v>835</v>
      </c>
      <c r="AE132" s="342" t="s">
        <v>8</v>
      </c>
      <c r="AF132" s="342" t="s">
        <v>7</v>
      </c>
      <c r="AG132" s="342" t="s">
        <v>8</v>
      </c>
      <c r="AH132" s="343">
        <v>392</v>
      </c>
    </row>
    <row r="133" spans="1:34" x14ac:dyDescent="0.25">
      <c r="A133" s="184">
        <v>125</v>
      </c>
      <c r="B133" s="252" t="s">
        <v>392</v>
      </c>
      <c r="C133" s="253" t="s">
        <v>431</v>
      </c>
      <c r="D133" s="253" t="s">
        <v>433</v>
      </c>
      <c r="E133" s="254" t="s">
        <v>77</v>
      </c>
      <c r="F133" s="254"/>
      <c r="G133" s="278"/>
      <c r="H133" s="252">
        <v>140</v>
      </c>
      <c r="AA133" s="465">
        <v>125</v>
      </c>
      <c r="AB133" s="348" t="s">
        <v>258</v>
      </c>
      <c r="AC133" s="349" t="s">
        <v>319</v>
      </c>
      <c r="AD133" s="349" t="s">
        <v>325</v>
      </c>
      <c r="AE133" s="349" t="s">
        <v>8</v>
      </c>
      <c r="AF133" s="351" t="s">
        <v>103</v>
      </c>
      <c r="AG133" s="598" t="s">
        <v>8</v>
      </c>
      <c r="AH133" s="348">
        <v>390</v>
      </c>
    </row>
    <row r="134" spans="1:34" x14ac:dyDescent="0.25">
      <c r="A134" s="329">
        <v>126</v>
      </c>
      <c r="B134" s="240" t="s">
        <v>26</v>
      </c>
      <c r="C134" s="238" t="s">
        <v>27</v>
      </c>
      <c r="D134" s="247" t="s">
        <v>35</v>
      </c>
      <c r="E134" s="247" t="s">
        <v>14</v>
      </c>
      <c r="F134" s="251" t="s">
        <v>7</v>
      </c>
      <c r="G134" s="279"/>
      <c r="H134" s="248">
        <v>140</v>
      </c>
      <c r="AA134" s="465">
        <v>126</v>
      </c>
      <c r="AB134" s="348" t="s">
        <v>258</v>
      </c>
      <c r="AC134" s="349" t="s">
        <v>360</v>
      </c>
      <c r="AD134" s="349" t="s">
        <v>379</v>
      </c>
      <c r="AE134" s="349" t="s">
        <v>8</v>
      </c>
      <c r="AF134" s="351" t="s">
        <v>11</v>
      </c>
      <c r="AG134" s="351"/>
      <c r="AH134" s="348">
        <v>390</v>
      </c>
    </row>
    <row r="135" spans="1:34" x14ac:dyDescent="0.25">
      <c r="A135" s="184">
        <v>127</v>
      </c>
      <c r="B135" s="239" t="s">
        <v>609</v>
      </c>
      <c r="C135" s="280" t="s">
        <v>657</v>
      </c>
      <c r="D135" s="286" t="s">
        <v>665</v>
      </c>
      <c r="E135" s="1253" t="s">
        <v>14</v>
      </c>
      <c r="F135" s="277"/>
      <c r="G135" s="1253"/>
      <c r="H135" s="239">
        <v>140</v>
      </c>
      <c r="AA135" s="465">
        <v>127</v>
      </c>
      <c r="AB135" s="337" t="s">
        <v>743</v>
      </c>
      <c r="AC135" s="338" t="s">
        <v>744</v>
      </c>
      <c r="AD135" s="340" t="s">
        <v>753</v>
      </c>
      <c r="AE135" s="340" t="s">
        <v>8</v>
      </c>
      <c r="AF135" s="181" t="s">
        <v>7</v>
      </c>
      <c r="AG135" s="340" t="s">
        <v>8</v>
      </c>
      <c r="AH135" s="344">
        <v>385</v>
      </c>
    </row>
    <row r="136" spans="1:34" x14ac:dyDescent="0.25">
      <c r="A136" s="329">
        <v>128</v>
      </c>
      <c r="B136" s="236" t="s">
        <v>743</v>
      </c>
      <c r="C136" s="280" t="s">
        <v>697</v>
      </c>
      <c r="D136" s="1251" t="s">
        <v>704</v>
      </c>
      <c r="E136" s="238" t="s">
        <v>14</v>
      </c>
      <c r="F136" s="276"/>
      <c r="G136" s="238"/>
      <c r="H136" s="240">
        <v>135</v>
      </c>
      <c r="AA136" s="465">
        <v>128</v>
      </c>
      <c r="AB136" s="348" t="s">
        <v>258</v>
      </c>
      <c r="AC136" s="349" t="s">
        <v>306</v>
      </c>
      <c r="AD136" s="349" t="s">
        <v>294</v>
      </c>
      <c r="AE136" s="349" t="s">
        <v>8</v>
      </c>
      <c r="AF136" s="351" t="s">
        <v>103</v>
      </c>
      <c r="AG136" s="351"/>
      <c r="AH136" s="348">
        <v>380</v>
      </c>
    </row>
    <row r="137" spans="1:34" x14ac:dyDescent="0.25">
      <c r="A137" s="184">
        <v>129</v>
      </c>
      <c r="B137" s="229" t="s">
        <v>743</v>
      </c>
      <c r="C137" s="280" t="s">
        <v>782</v>
      </c>
      <c r="D137" s="289" t="s">
        <v>787</v>
      </c>
      <c r="E137" s="1252" t="s">
        <v>14</v>
      </c>
      <c r="F137" s="232"/>
      <c r="G137" s="1252"/>
      <c r="H137" s="231">
        <v>132</v>
      </c>
      <c r="AA137" s="465">
        <v>129</v>
      </c>
      <c r="AB137" s="341" t="s">
        <v>743</v>
      </c>
      <c r="AC137" s="338" t="s">
        <v>764</v>
      </c>
      <c r="AD137" s="342" t="s">
        <v>769</v>
      </c>
      <c r="AE137" s="342" t="s">
        <v>8</v>
      </c>
      <c r="AF137" s="342" t="s">
        <v>103</v>
      </c>
      <c r="AG137" s="342" t="s">
        <v>8</v>
      </c>
      <c r="AH137" s="343">
        <v>380</v>
      </c>
    </row>
    <row r="138" spans="1:34" x14ac:dyDescent="0.25">
      <c r="A138" s="329">
        <v>130</v>
      </c>
      <c r="B138" s="243" t="s">
        <v>108</v>
      </c>
      <c r="C138" s="282" t="s">
        <v>109</v>
      </c>
      <c r="D138" s="283" t="s">
        <v>120</v>
      </c>
      <c r="E138" s="283" t="s">
        <v>77</v>
      </c>
      <c r="F138" s="243"/>
      <c r="G138" s="282"/>
      <c r="H138" s="243">
        <v>130</v>
      </c>
      <c r="AA138" s="465">
        <v>130</v>
      </c>
      <c r="AB138" s="180" t="s">
        <v>515</v>
      </c>
      <c r="AC138" s="180" t="s">
        <v>589</v>
      </c>
      <c r="AD138" s="181" t="s">
        <v>591</v>
      </c>
      <c r="AE138" s="340" t="s">
        <v>8</v>
      </c>
      <c r="AF138" s="332" t="s">
        <v>7</v>
      </c>
      <c r="AG138" s="340" t="s">
        <v>8</v>
      </c>
      <c r="AH138" s="180">
        <v>377</v>
      </c>
    </row>
    <row r="139" spans="1:34" x14ac:dyDescent="0.25">
      <c r="A139" s="184">
        <v>131</v>
      </c>
      <c r="B139" s="233" t="s">
        <v>258</v>
      </c>
      <c r="C139" s="284" t="s">
        <v>282</v>
      </c>
      <c r="D139" s="285" t="s">
        <v>287</v>
      </c>
      <c r="E139" s="285" t="s">
        <v>14</v>
      </c>
      <c r="F139" s="234" t="s">
        <v>103</v>
      </c>
      <c r="G139" s="285"/>
      <c r="H139" s="233">
        <v>130</v>
      </c>
      <c r="AA139" s="465">
        <v>131</v>
      </c>
      <c r="AB139" s="341" t="s">
        <v>743</v>
      </c>
      <c r="AC139" s="338" t="s">
        <v>887</v>
      </c>
      <c r="AD139" s="340" t="s">
        <v>889</v>
      </c>
      <c r="AE139" s="342" t="s">
        <v>8</v>
      </c>
      <c r="AF139" s="342" t="s">
        <v>7</v>
      </c>
      <c r="AG139" s="342" t="s">
        <v>102</v>
      </c>
      <c r="AH139" s="343">
        <v>375</v>
      </c>
    </row>
    <row r="140" spans="1:34" x14ac:dyDescent="0.25">
      <c r="A140" s="329">
        <v>132</v>
      </c>
      <c r="B140" s="233" t="s">
        <v>258</v>
      </c>
      <c r="C140" s="285" t="s">
        <v>360</v>
      </c>
      <c r="D140" s="284" t="s">
        <v>380</v>
      </c>
      <c r="E140" s="285" t="s">
        <v>14</v>
      </c>
      <c r="F140" s="233"/>
      <c r="G140" s="284"/>
      <c r="H140" s="233">
        <v>130</v>
      </c>
      <c r="AA140" s="465">
        <v>132</v>
      </c>
      <c r="AB140" s="337" t="s">
        <v>743</v>
      </c>
      <c r="AC140" s="338" t="s">
        <v>723</v>
      </c>
      <c r="AD140" s="181" t="s">
        <v>736</v>
      </c>
      <c r="AE140" s="181" t="s">
        <v>8</v>
      </c>
      <c r="AF140" s="181" t="s">
        <v>7</v>
      </c>
      <c r="AG140" s="181" t="s">
        <v>8</v>
      </c>
      <c r="AH140" s="180">
        <v>372</v>
      </c>
    </row>
    <row r="141" spans="1:34" x14ac:dyDescent="0.25">
      <c r="A141" s="184">
        <v>133</v>
      </c>
      <c r="B141" s="240" t="s">
        <v>515</v>
      </c>
      <c r="C141" s="238" t="s">
        <v>544</v>
      </c>
      <c r="D141" s="281" t="s">
        <v>556</v>
      </c>
      <c r="E141" s="281" t="s">
        <v>14</v>
      </c>
      <c r="F141" s="251" t="s">
        <v>7</v>
      </c>
      <c r="G141" s="281"/>
      <c r="H141" s="240">
        <v>130</v>
      </c>
      <c r="AA141" s="465">
        <v>133</v>
      </c>
      <c r="AB141" s="180" t="s">
        <v>26</v>
      </c>
      <c r="AC141" s="181" t="s">
        <v>27</v>
      </c>
      <c r="AD141" s="331" t="s">
        <v>31</v>
      </c>
      <c r="AE141" s="331" t="s">
        <v>8</v>
      </c>
      <c r="AF141" s="332" t="s">
        <v>7</v>
      </c>
      <c r="AG141" s="331" t="s">
        <v>8</v>
      </c>
      <c r="AH141" s="333">
        <v>370</v>
      </c>
    </row>
    <row r="142" spans="1:34" x14ac:dyDescent="0.25">
      <c r="A142" s="329">
        <v>134</v>
      </c>
      <c r="B142" s="239" t="s">
        <v>609</v>
      </c>
      <c r="C142" s="280" t="s">
        <v>646</v>
      </c>
      <c r="D142" s="286" t="s">
        <v>652</v>
      </c>
      <c r="E142" s="286" t="s">
        <v>77</v>
      </c>
      <c r="F142" s="246"/>
      <c r="G142" s="286"/>
      <c r="H142" s="239">
        <v>130</v>
      </c>
      <c r="AA142" s="465">
        <v>134</v>
      </c>
      <c r="AB142" s="345" t="s">
        <v>108</v>
      </c>
      <c r="AC142" s="353" t="s">
        <v>684</v>
      </c>
      <c r="AD142" s="346" t="s">
        <v>181</v>
      </c>
      <c r="AE142" s="346" t="s">
        <v>8</v>
      </c>
      <c r="AF142" s="346" t="s">
        <v>103</v>
      </c>
      <c r="AG142" s="346" t="s">
        <v>8</v>
      </c>
      <c r="AH142" s="345">
        <v>367</v>
      </c>
    </row>
    <row r="143" spans="1:34" x14ac:dyDescent="0.25">
      <c r="A143" s="184">
        <v>135</v>
      </c>
      <c r="B143" s="236" t="s">
        <v>743</v>
      </c>
      <c r="C143" s="230" t="s">
        <v>697</v>
      </c>
      <c r="D143" s="281" t="s">
        <v>702</v>
      </c>
      <c r="E143" s="281" t="s">
        <v>14</v>
      </c>
      <c r="F143" s="238"/>
      <c r="G143" s="281"/>
      <c r="H143" s="240">
        <v>130</v>
      </c>
      <c r="AA143" s="465">
        <v>135</v>
      </c>
      <c r="AB143" s="334" t="s">
        <v>392</v>
      </c>
      <c r="AC143" s="355" t="s">
        <v>960</v>
      </c>
      <c r="AD143" s="335" t="s">
        <v>446</v>
      </c>
      <c r="AE143" s="336" t="s">
        <v>8</v>
      </c>
      <c r="AF143" s="336" t="s">
        <v>103</v>
      </c>
      <c r="AG143" s="336" t="s">
        <v>8</v>
      </c>
      <c r="AH143" s="334">
        <v>367</v>
      </c>
    </row>
    <row r="144" spans="1:34" x14ac:dyDescent="0.25">
      <c r="A144" s="329">
        <v>136</v>
      </c>
      <c r="B144" s="252" t="s">
        <v>392</v>
      </c>
      <c r="C144" s="287" t="s">
        <v>503</v>
      </c>
      <c r="D144" s="287" t="s">
        <v>506</v>
      </c>
      <c r="E144" s="288" t="s">
        <v>14</v>
      </c>
      <c r="F144" s="254"/>
      <c r="G144" s="1256"/>
      <c r="H144" s="252">
        <v>125</v>
      </c>
      <c r="AA144" s="465">
        <v>136</v>
      </c>
      <c r="AB144" s="180" t="s">
        <v>515</v>
      </c>
      <c r="AC144" s="339" t="s">
        <v>516</v>
      </c>
      <c r="AD144" s="181" t="s">
        <v>524</v>
      </c>
      <c r="AE144" s="181" t="s">
        <v>8</v>
      </c>
      <c r="AF144" s="332" t="s">
        <v>7</v>
      </c>
      <c r="AG144" s="180"/>
      <c r="AH144" s="180">
        <v>365</v>
      </c>
    </row>
    <row r="145" spans="1:34" x14ac:dyDescent="0.25">
      <c r="A145" s="184">
        <v>137</v>
      </c>
      <c r="B145" s="318" t="s">
        <v>743</v>
      </c>
      <c r="C145" s="312" t="s">
        <v>807</v>
      </c>
      <c r="D145" s="319" t="s">
        <v>814</v>
      </c>
      <c r="E145" s="319" t="s">
        <v>14</v>
      </c>
      <c r="F145" s="319"/>
      <c r="G145" s="319"/>
      <c r="H145" s="320">
        <v>125</v>
      </c>
      <c r="AA145" s="465">
        <v>137</v>
      </c>
      <c r="AB145" s="341" t="s">
        <v>743</v>
      </c>
      <c r="AC145" s="338" t="s">
        <v>841</v>
      </c>
      <c r="AD145" s="344" t="s">
        <v>849</v>
      </c>
      <c r="AE145" s="343" t="s">
        <v>8</v>
      </c>
      <c r="AF145" s="342" t="s">
        <v>7</v>
      </c>
      <c r="AG145" s="343" t="s">
        <v>8</v>
      </c>
      <c r="AH145" s="343">
        <v>365</v>
      </c>
    </row>
    <row r="146" spans="1:34" x14ac:dyDescent="0.25">
      <c r="A146" s="329">
        <v>138</v>
      </c>
      <c r="B146" s="290" t="s">
        <v>258</v>
      </c>
      <c r="C146" s="291" t="s">
        <v>382</v>
      </c>
      <c r="D146" s="291" t="s">
        <v>389</v>
      </c>
      <c r="E146" s="291" t="s">
        <v>14</v>
      </c>
      <c r="F146" s="291" t="s">
        <v>103</v>
      </c>
      <c r="G146" s="291"/>
      <c r="H146" s="290">
        <v>120</v>
      </c>
      <c r="AA146" s="465">
        <v>138</v>
      </c>
      <c r="AB146" s="348" t="s">
        <v>258</v>
      </c>
      <c r="AC146" s="349" t="s">
        <v>319</v>
      </c>
      <c r="AD146" s="349" t="s">
        <v>327</v>
      </c>
      <c r="AE146" s="349" t="s">
        <v>8</v>
      </c>
      <c r="AF146" s="351" t="s">
        <v>103</v>
      </c>
      <c r="AG146" s="350" t="s">
        <v>8</v>
      </c>
      <c r="AH146" s="348">
        <v>361</v>
      </c>
    </row>
    <row r="147" spans="1:34" x14ac:dyDescent="0.25">
      <c r="A147" s="184">
        <v>139</v>
      </c>
      <c r="B147" s="292" t="s">
        <v>26</v>
      </c>
      <c r="C147" s="293" t="s">
        <v>41</v>
      </c>
      <c r="D147" s="294" t="s">
        <v>56</v>
      </c>
      <c r="E147" s="294" t="s">
        <v>14</v>
      </c>
      <c r="F147" s="294"/>
      <c r="G147" s="294"/>
      <c r="H147" s="295">
        <v>115</v>
      </c>
      <c r="AA147" s="465">
        <v>139</v>
      </c>
      <c r="AB147" s="345" t="s">
        <v>108</v>
      </c>
      <c r="AC147" s="346" t="s">
        <v>220</v>
      </c>
      <c r="AD147" s="346" t="s">
        <v>233</v>
      </c>
      <c r="AE147" s="346" t="s">
        <v>152</v>
      </c>
      <c r="AF147" s="346"/>
      <c r="AG147" s="345"/>
      <c r="AH147" s="345">
        <v>360</v>
      </c>
    </row>
    <row r="148" spans="1:34" x14ac:dyDescent="0.25">
      <c r="A148" s="329">
        <v>140</v>
      </c>
      <c r="B148" s="292" t="s">
        <v>515</v>
      </c>
      <c r="C148" s="296" t="s">
        <v>544</v>
      </c>
      <c r="D148" s="296" t="s">
        <v>557</v>
      </c>
      <c r="E148" s="296" t="s">
        <v>14</v>
      </c>
      <c r="F148" s="297" t="s">
        <v>7</v>
      </c>
      <c r="G148" s="296"/>
      <c r="H148" s="292">
        <v>115</v>
      </c>
      <c r="AA148" s="465">
        <v>140</v>
      </c>
      <c r="AB148" s="348" t="s">
        <v>258</v>
      </c>
      <c r="AC148" s="349" t="s">
        <v>306</v>
      </c>
      <c r="AD148" s="349" t="s">
        <v>292</v>
      </c>
      <c r="AE148" s="349" t="s">
        <v>8</v>
      </c>
      <c r="AF148" s="351" t="s">
        <v>103</v>
      </c>
      <c r="AG148" s="351" t="s">
        <v>8</v>
      </c>
      <c r="AH148" s="348">
        <v>360</v>
      </c>
    </row>
    <row r="149" spans="1:34" x14ac:dyDescent="0.25">
      <c r="A149" s="184">
        <v>141</v>
      </c>
      <c r="B149" s="292" t="s">
        <v>26</v>
      </c>
      <c r="C149" s="238" t="s">
        <v>57</v>
      </c>
      <c r="D149" s="292" t="s">
        <v>65</v>
      </c>
      <c r="E149" s="292" t="s">
        <v>14</v>
      </c>
      <c r="F149" s="292"/>
      <c r="G149" s="292"/>
      <c r="H149" s="295">
        <v>110</v>
      </c>
      <c r="AA149" s="465">
        <v>141</v>
      </c>
      <c r="AB149" s="334" t="s">
        <v>392</v>
      </c>
      <c r="AC149" s="335" t="s">
        <v>414</v>
      </c>
      <c r="AD149" s="335" t="s">
        <v>420</v>
      </c>
      <c r="AE149" s="336" t="s">
        <v>8</v>
      </c>
      <c r="AF149" s="336" t="s">
        <v>103</v>
      </c>
      <c r="AG149" s="336" t="s">
        <v>8</v>
      </c>
      <c r="AH149" s="334">
        <v>360</v>
      </c>
    </row>
    <row r="150" spans="1:34" x14ac:dyDescent="0.25">
      <c r="A150" s="329">
        <v>142</v>
      </c>
      <c r="B150" s="243" t="s">
        <v>108</v>
      </c>
      <c r="C150" s="1249" t="s">
        <v>109</v>
      </c>
      <c r="D150" s="302" t="s">
        <v>118</v>
      </c>
      <c r="E150" s="302" t="s">
        <v>77</v>
      </c>
      <c r="F150" s="273"/>
      <c r="G150" s="243"/>
      <c r="H150" s="243">
        <v>105</v>
      </c>
      <c r="AA150" s="465">
        <v>142</v>
      </c>
      <c r="AB150" s="345" t="s">
        <v>108</v>
      </c>
      <c r="AC150" s="346" t="s">
        <v>205</v>
      </c>
      <c r="AD150" s="346" t="s">
        <v>207</v>
      </c>
      <c r="AE150" s="346" t="s">
        <v>243</v>
      </c>
      <c r="AF150" s="346" t="s">
        <v>103</v>
      </c>
      <c r="AG150" s="346"/>
      <c r="AH150" s="345">
        <v>359</v>
      </c>
    </row>
    <row r="151" spans="1:34" x14ac:dyDescent="0.25">
      <c r="A151" s="184">
        <v>143</v>
      </c>
      <c r="B151" s="240" t="s">
        <v>515</v>
      </c>
      <c r="C151" s="300" t="s">
        <v>516</v>
      </c>
      <c r="D151" s="242" t="s">
        <v>533</v>
      </c>
      <c r="E151" s="242" t="s">
        <v>14</v>
      </c>
      <c r="F151" s="242"/>
      <c r="G151" s="240"/>
      <c r="H151" s="240">
        <v>105</v>
      </c>
      <c r="AA151" s="465">
        <v>143</v>
      </c>
      <c r="AB151" s="345" t="s">
        <v>108</v>
      </c>
      <c r="AC151" s="346" t="s">
        <v>133</v>
      </c>
      <c r="AD151" s="346" t="s">
        <v>148</v>
      </c>
      <c r="AE151" s="346" t="s">
        <v>122</v>
      </c>
      <c r="AF151" s="346"/>
      <c r="AG151" s="346"/>
      <c r="AH151" s="345">
        <v>355</v>
      </c>
    </row>
    <row r="152" spans="1:34" x14ac:dyDescent="0.25">
      <c r="A152" s="329">
        <v>144</v>
      </c>
      <c r="B152" s="233" t="s">
        <v>258</v>
      </c>
      <c r="C152" s="234" t="s">
        <v>360</v>
      </c>
      <c r="D152" s="234" t="s">
        <v>365</v>
      </c>
      <c r="E152" s="235" t="s">
        <v>14</v>
      </c>
      <c r="F152" s="234"/>
      <c r="G152" s="234"/>
      <c r="H152" s="233">
        <v>102</v>
      </c>
      <c r="AA152" s="465">
        <v>144</v>
      </c>
      <c r="AB152" s="337" t="s">
        <v>743</v>
      </c>
      <c r="AC152" s="338" t="s">
        <v>705</v>
      </c>
      <c r="AD152" s="181" t="s">
        <v>709</v>
      </c>
      <c r="AE152" s="181" t="s">
        <v>102</v>
      </c>
      <c r="AF152" s="183" t="s">
        <v>7</v>
      </c>
      <c r="AG152" s="181" t="s">
        <v>102</v>
      </c>
      <c r="AH152" s="180">
        <v>347</v>
      </c>
    </row>
    <row r="153" spans="1:34" x14ac:dyDescent="0.25">
      <c r="A153" s="184">
        <v>145</v>
      </c>
      <c r="B153" s="243" t="s">
        <v>108</v>
      </c>
      <c r="C153" s="244" t="s">
        <v>133</v>
      </c>
      <c r="D153" s="244" t="s">
        <v>115</v>
      </c>
      <c r="E153" s="244" t="s">
        <v>77</v>
      </c>
      <c r="F153" s="244"/>
      <c r="G153" s="244"/>
      <c r="H153" s="243">
        <v>100</v>
      </c>
      <c r="AA153" s="465">
        <v>145</v>
      </c>
      <c r="AB153" s="345" t="s">
        <v>108</v>
      </c>
      <c r="AC153" s="346" t="s">
        <v>220</v>
      </c>
      <c r="AD153" s="346" t="s">
        <v>224</v>
      </c>
      <c r="AE153" s="346" t="s">
        <v>122</v>
      </c>
      <c r="AF153" s="346"/>
      <c r="AG153" s="345"/>
      <c r="AH153" s="345">
        <v>345</v>
      </c>
    </row>
    <row r="154" spans="1:34" x14ac:dyDescent="0.25">
      <c r="A154" s="329">
        <v>146</v>
      </c>
      <c r="B154" s="243" t="s">
        <v>108</v>
      </c>
      <c r="C154" s="275" t="s">
        <v>153</v>
      </c>
      <c r="D154" s="244" t="s">
        <v>158</v>
      </c>
      <c r="E154" s="244" t="s">
        <v>77</v>
      </c>
      <c r="F154" s="271" t="s">
        <v>168</v>
      </c>
      <c r="G154" s="244" t="s">
        <v>166</v>
      </c>
      <c r="H154" s="243">
        <v>100</v>
      </c>
      <c r="AA154" s="465">
        <v>146</v>
      </c>
      <c r="AB154" s="334" t="s">
        <v>392</v>
      </c>
      <c r="AC154" s="335" t="s">
        <v>414</v>
      </c>
      <c r="AD154" s="335" t="s">
        <v>427</v>
      </c>
      <c r="AE154" s="336" t="s">
        <v>8</v>
      </c>
      <c r="AF154" s="336" t="s">
        <v>103</v>
      </c>
      <c r="AG154" s="597" t="s">
        <v>8</v>
      </c>
      <c r="AH154" s="334">
        <v>342</v>
      </c>
    </row>
    <row r="155" spans="1:34" x14ac:dyDescent="0.25">
      <c r="A155" s="184">
        <v>147</v>
      </c>
      <c r="B155" s="233" t="s">
        <v>258</v>
      </c>
      <c r="C155" s="234" t="s">
        <v>359</v>
      </c>
      <c r="D155" s="234" t="s">
        <v>358</v>
      </c>
      <c r="E155" s="234" t="s">
        <v>14</v>
      </c>
      <c r="F155" s="303" t="s">
        <v>103</v>
      </c>
      <c r="G155" s="234"/>
      <c r="H155" s="233">
        <v>100</v>
      </c>
      <c r="AA155" s="465">
        <v>147</v>
      </c>
      <c r="AB155" s="180" t="s">
        <v>515</v>
      </c>
      <c r="AC155" s="180" t="s">
        <v>576</v>
      </c>
      <c r="AD155" s="181" t="s">
        <v>578</v>
      </c>
      <c r="AE155" s="181" t="s">
        <v>8</v>
      </c>
      <c r="AF155" s="332" t="s">
        <v>7</v>
      </c>
      <c r="AG155" s="181" t="s">
        <v>8</v>
      </c>
      <c r="AH155" s="180">
        <v>340</v>
      </c>
    </row>
    <row r="156" spans="1:34" x14ac:dyDescent="0.25">
      <c r="A156" s="329">
        <v>148</v>
      </c>
      <c r="B156" s="239" t="s">
        <v>609</v>
      </c>
      <c r="C156" s="230" t="s">
        <v>657</v>
      </c>
      <c r="D156" s="246" t="s">
        <v>663</v>
      </c>
      <c r="E156" s="246" t="s">
        <v>14</v>
      </c>
      <c r="F156" s="246"/>
      <c r="G156" s="246"/>
      <c r="H156" s="239">
        <v>100</v>
      </c>
      <c r="AA156" s="465">
        <v>148</v>
      </c>
      <c r="AB156" s="341" t="s">
        <v>743</v>
      </c>
      <c r="AC156" s="338" t="s">
        <v>876</v>
      </c>
      <c r="AD156" s="342" t="s">
        <v>882</v>
      </c>
      <c r="AE156" s="342" t="s">
        <v>8</v>
      </c>
      <c r="AF156" s="342" t="s">
        <v>7</v>
      </c>
      <c r="AG156" s="342"/>
      <c r="AH156" s="343">
        <v>340</v>
      </c>
    </row>
    <row r="157" spans="1:34" x14ac:dyDescent="0.25">
      <c r="A157" s="184">
        <v>149</v>
      </c>
      <c r="B157" s="252" t="s">
        <v>392</v>
      </c>
      <c r="C157" s="255" t="s">
        <v>960</v>
      </c>
      <c r="D157" s="253" t="s">
        <v>449</v>
      </c>
      <c r="E157" s="254" t="s">
        <v>14</v>
      </c>
      <c r="F157" s="254"/>
      <c r="G157" s="254"/>
      <c r="H157" s="252">
        <v>97</v>
      </c>
      <c r="AA157" s="465">
        <v>149</v>
      </c>
      <c r="AB157" s="348" t="s">
        <v>258</v>
      </c>
      <c r="AC157" s="349" t="s">
        <v>338</v>
      </c>
      <c r="AD157" s="349" t="s">
        <v>351</v>
      </c>
      <c r="AE157" s="349" t="s">
        <v>8</v>
      </c>
      <c r="AF157" s="351" t="s">
        <v>103</v>
      </c>
      <c r="AG157" s="351" t="s">
        <v>8</v>
      </c>
      <c r="AH157" s="348">
        <v>334</v>
      </c>
    </row>
    <row r="158" spans="1:34" x14ac:dyDescent="0.25">
      <c r="A158" s="329">
        <v>150</v>
      </c>
      <c r="B158" s="233" t="s">
        <v>258</v>
      </c>
      <c r="C158" s="234" t="s">
        <v>306</v>
      </c>
      <c r="D158" s="234" t="s">
        <v>298</v>
      </c>
      <c r="E158" s="234" t="s">
        <v>14</v>
      </c>
      <c r="F158" s="234"/>
      <c r="G158" s="234"/>
      <c r="H158" s="233">
        <v>90</v>
      </c>
      <c r="AA158" s="465">
        <v>150</v>
      </c>
      <c r="AB158" s="334" t="s">
        <v>392</v>
      </c>
      <c r="AC158" s="355" t="s">
        <v>960</v>
      </c>
      <c r="AD158" s="335" t="s">
        <v>445</v>
      </c>
      <c r="AE158" s="336" t="s">
        <v>8</v>
      </c>
      <c r="AF158" s="336" t="s">
        <v>103</v>
      </c>
      <c r="AG158" s="336" t="s">
        <v>8</v>
      </c>
      <c r="AH158" s="334">
        <v>332</v>
      </c>
    </row>
    <row r="159" spans="1:34" x14ac:dyDescent="0.25">
      <c r="A159" s="184">
        <v>151</v>
      </c>
      <c r="B159" s="240" t="s">
        <v>26</v>
      </c>
      <c r="C159" s="238" t="s">
        <v>27</v>
      </c>
      <c r="D159" s="247" t="s">
        <v>38</v>
      </c>
      <c r="E159" s="247" t="s">
        <v>14</v>
      </c>
      <c r="F159" s="247"/>
      <c r="G159" s="247"/>
      <c r="H159" s="248">
        <v>90</v>
      </c>
      <c r="AA159" s="465">
        <v>151</v>
      </c>
      <c r="AB159" s="345" t="s">
        <v>108</v>
      </c>
      <c r="AC159" s="345" t="s">
        <v>124</v>
      </c>
      <c r="AD159" s="346" t="s">
        <v>130</v>
      </c>
      <c r="AE159" s="346" t="s">
        <v>8</v>
      </c>
      <c r="AF159" s="346" t="s">
        <v>103</v>
      </c>
      <c r="AG159" s="346"/>
      <c r="AH159" s="345">
        <v>330</v>
      </c>
    </row>
    <row r="160" spans="1:34" x14ac:dyDescent="0.25">
      <c r="A160" s="329">
        <v>152</v>
      </c>
      <c r="B160" s="240" t="s">
        <v>515</v>
      </c>
      <c r="C160" s="240" t="s">
        <v>562</v>
      </c>
      <c r="D160" s="238" t="s">
        <v>575</v>
      </c>
      <c r="E160" s="238" t="s">
        <v>14</v>
      </c>
      <c r="F160" s="238"/>
      <c r="G160" s="238"/>
      <c r="H160" s="240">
        <v>87</v>
      </c>
      <c r="AA160" s="465">
        <v>152</v>
      </c>
      <c r="AB160" s="348" t="s">
        <v>258</v>
      </c>
      <c r="AC160" s="349" t="s">
        <v>305</v>
      </c>
      <c r="AD160" s="349" t="s">
        <v>301</v>
      </c>
      <c r="AE160" s="349" t="s">
        <v>8</v>
      </c>
      <c r="AF160" s="351" t="s">
        <v>103</v>
      </c>
      <c r="AG160" s="351" t="s">
        <v>8</v>
      </c>
      <c r="AH160" s="348">
        <v>330</v>
      </c>
    </row>
    <row r="161" spans="1:34" x14ac:dyDescent="0.25">
      <c r="A161" s="184">
        <v>153</v>
      </c>
      <c r="B161" s="240" t="s">
        <v>515</v>
      </c>
      <c r="C161" s="241" t="s">
        <v>516</v>
      </c>
      <c r="D161" s="238" t="s">
        <v>530</v>
      </c>
      <c r="E161" s="238" t="s">
        <v>14</v>
      </c>
      <c r="F161" s="238"/>
      <c r="G161" s="1255"/>
      <c r="H161" s="240">
        <v>87</v>
      </c>
      <c r="AA161" s="465">
        <v>153</v>
      </c>
      <c r="AB161" s="180" t="s">
        <v>26</v>
      </c>
      <c r="AC161" s="352" t="s">
        <v>965</v>
      </c>
      <c r="AD161" s="180" t="s">
        <v>85</v>
      </c>
      <c r="AE161" s="180" t="s">
        <v>8</v>
      </c>
      <c r="AF161" s="332" t="s">
        <v>7</v>
      </c>
      <c r="AG161" s="180" t="s">
        <v>8</v>
      </c>
      <c r="AH161" s="333">
        <v>320</v>
      </c>
    </row>
    <row r="162" spans="1:34" x14ac:dyDescent="0.25">
      <c r="A162" s="329">
        <v>154</v>
      </c>
      <c r="B162" s="243" t="s">
        <v>108</v>
      </c>
      <c r="C162" s="275" t="s">
        <v>153</v>
      </c>
      <c r="D162" s="244" t="s">
        <v>159</v>
      </c>
      <c r="E162" s="244" t="s">
        <v>77</v>
      </c>
      <c r="F162" s="271" t="s">
        <v>169</v>
      </c>
      <c r="G162" s="244"/>
      <c r="H162" s="243">
        <v>86</v>
      </c>
      <c r="AA162" s="465">
        <v>154</v>
      </c>
      <c r="AB162" s="348" t="s">
        <v>258</v>
      </c>
      <c r="AC162" s="349" t="s">
        <v>306</v>
      </c>
      <c r="AD162" s="349" t="s">
        <v>295</v>
      </c>
      <c r="AE162" s="349" t="s">
        <v>8</v>
      </c>
      <c r="AF162" s="351" t="s">
        <v>103</v>
      </c>
      <c r="AG162" s="351" t="s">
        <v>8</v>
      </c>
      <c r="AH162" s="348">
        <v>315</v>
      </c>
    </row>
    <row r="163" spans="1:34" x14ac:dyDescent="0.25">
      <c r="A163" s="184">
        <v>155</v>
      </c>
      <c r="B163" s="240" t="s">
        <v>515</v>
      </c>
      <c r="C163" s="241" t="s">
        <v>516</v>
      </c>
      <c r="D163" s="238" t="s">
        <v>529</v>
      </c>
      <c r="E163" s="238" t="s">
        <v>14</v>
      </c>
      <c r="F163" s="238"/>
      <c r="G163" s="240"/>
      <c r="H163" s="240">
        <v>85</v>
      </c>
      <c r="AA163" s="465">
        <v>155</v>
      </c>
      <c r="AB163" s="334" t="s">
        <v>392</v>
      </c>
      <c r="AC163" s="335" t="s">
        <v>476</v>
      </c>
      <c r="AD163" s="335" t="s">
        <v>485</v>
      </c>
      <c r="AE163" s="336" t="s">
        <v>8</v>
      </c>
      <c r="AF163" s="336" t="s">
        <v>7</v>
      </c>
      <c r="AG163" s="336" t="s">
        <v>8</v>
      </c>
      <c r="AH163" s="334">
        <v>302</v>
      </c>
    </row>
    <row r="164" spans="1:34" x14ac:dyDescent="0.25">
      <c r="A164" s="329">
        <v>156</v>
      </c>
      <c r="B164" s="240" t="s">
        <v>26</v>
      </c>
      <c r="C164" s="260" t="s">
        <v>41</v>
      </c>
      <c r="D164" s="261" t="s">
        <v>49</v>
      </c>
      <c r="E164" s="261" t="s">
        <v>14</v>
      </c>
      <c r="F164" s="251" t="s">
        <v>7</v>
      </c>
      <c r="G164" s="261" t="s">
        <v>8</v>
      </c>
      <c r="H164" s="248">
        <v>80</v>
      </c>
      <c r="AA164" s="465">
        <v>156</v>
      </c>
      <c r="AB164" s="348" t="s">
        <v>258</v>
      </c>
      <c r="AC164" s="349" t="s">
        <v>257</v>
      </c>
      <c r="AD164" s="349" t="s">
        <v>266</v>
      </c>
      <c r="AE164" s="349" t="s">
        <v>8</v>
      </c>
      <c r="AF164" s="351" t="s">
        <v>103</v>
      </c>
      <c r="AG164" s="354" t="s">
        <v>8</v>
      </c>
      <c r="AH164" s="348">
        <v>295</v>
      </c>
    </row>
    <row r="165" spans="1:34" x14ac:dyDescent="0.25">
      <c r="A165" s="184">
        <v>157</v>
      </c>
      <c r="B165" s="229" t="s">
        <v>743</v>
      </c>
      <c r="C165" s="230" t="s">
        <v>876</v>
      </c>
      <c r="D165" s="305" t="s">
        <v>886</v>
      </c>
      <c r="E165" s="305" t="s">
        <v>14</v>
      </c>
      <c r="F165" s="232"/>
      <c r="G165" s="305"/>
      <c r="H165" s="231">
        <v>80</v>
      </c>
      <c r="AA165" s="465">
        <v>157</v>
      </c>
      <c r="AB165" s="348" t="s">
        <v>258</v>
      </c>
      <c r="AC165" s="349" t="s">
        <v>257</v>
      </c>
      <c r="AD165" s="349" t="s">
        <v>268</v>
      </c>
      <c r="AE165" s="349" t="s">
        <v>8</v>
      </c>
      <c r="AF165" s="351" t="s">
        <v>103</v>
      </c>
      <c r="AG165" s="354" t="s">
        <v>8</v>
      </c>
      <c r="AH165" s="348">
        <v>295</v>
      </c>
    </row>
    <row r="166" spans="1:34" x14ac:dyDescent="0.25">
      <c r="A166" s="329">
        <v>158</v>
      </c>
      <c r="B166" s="240" t="s">
        <v>26</v>
      </c>
      <c r="C166" s="250" t="s">
        <v>76</v>
      </c>
      <c r="D166" s="240" t="s">
        <v>83</v>
      </c>
      <c r="E166" s="240" t="s">
        <v>77</v>
      </c>
      <c r="F166" s="240"/>
      <c r="G166" s="240"/>
      <c r="H166" s="248">
        <v>79</v>
      </c>
      <c r="AA166" s="465">
        <v>158</v>
      </c>
      <c r="AB166" s="180" t="s">
        <v>515</v>
      </c>
      <c r="AC166" s="339" t="s">
        <v>516</v>
      </c>
      <c r="AD166" s="181" t="s">
        <v>520</v>
      </c>
      <c r="AE166" s="181" t="s">
        <v>8</v>
      </c>
      <c r="AF166" s="332" t="s">
        <v>7</v>
      </c>
      <c r="AG166" s="180"/>
      <c r="AH166" s="180">
        <v>290</v>
      </c>
    </row>
    <row r="167" spans="1:34" x14ac:dyDescent="0.25">
      <c r="A167" s="184">
        <v>159</v>
      </c>
      <c r="B167" s="243" t="s">
        <v>108</v>
      </c>
      <c r="C167" s="244" t="s">
        <v>171</v>
      </c>
      <c r="D167" s="244" t="s">
        <v>178</v>
      </c>
      <c r="E167" s="244" t="s">
        <v>14</v>
      </c>
      <c r="F167" s="244"/>
      <c r="G167" s="244"/>
      <c r="H167" s="243">
        <v>79</v>
      </c>
      <c r="AA167" s="465">
        <v>159</v>
      </c>
      <c r="AB167" s="344" t="s">
        <v>609</v>
      </c>
      <c r="AC167" s="338" t="s">
        <v>666</v>
      </c>
      <c r="AD167" s="181" t="s">
        <v>668</v>
      </c>
      <c r="AE167" s="181" t="s">
        <v>8</v>
      </c>
      <c r="AF167" s="183" t="s">
        <v>7</v>
      </c>
      <c r="AG167" s="181" t="s">
        <v>8</v>
      </c>
      <c r="AH167" s="180">
        <v>280</v>
      </c>
    </row>
    <row r="168" spans="1:34" x14ac:dyDescent="0.25">
      <c r="A168" s="329">
        <v>160</v>
      </c>
      <c r="B168" s="240" t="s">
        <v>26</v>
      </c>
      <c r="C168" s="238" t="s">
        <v>57</v>
      </c>
      <c r="D168" s="240" t="s">
        <v>68</v>
      </c>
      <c r="E168" s="304" t="s">
        <v>14</v>
      </c>
      <c r="F168" s="240"/>
      <c r="G168" s="240"/>
      <c r="H168" s="248">
        <v>75</v>
      </c>
      <c r="AA168" s="465">
        <v>160</v>
      </c>
      <c r="AB168" s="345" t="s">
        <v>108</v>
      </c>
      <c r="AC168" s="346" t="s">
        <v>205</v>
      </c>
      <c r="AD168" s="346" t="s">
        <v>210</v>
      </c>
      <c r="AE168" s="346" t="s">
        <v>8</v>
      </c>
      <c r="AF168" s="346" t="s">
        <v>103</v>
      </c>
      <c r="AG168" s="346" t="s">
        <v>8</v>
      </c>
      <c r="AH168" s="345">
        <v>280</v>
      </c>
    </row>
    <row r="169" spans="1:34" x14ac:dyDescent="0.25">
      <c r="A169" s="184">
        <v>161</v>
      </c>
      <c r="B169" s="243" t="s">
        <v>108</v>
      </c>
      <c r="C169" s="275" t="s">
        <v>153</v>
      </c>
      <c r="D169" s="244" t="s">
        <v>156</v>
      </c>
      <c r="E169" s="244" t="s">
        <v>77</v>
      </c>
      <c r="F169" s="271" t="s">
        <v>167</v>
      </c>
      <c r="G169" s="244"/>
      <c r="H169" s="243">
        <v>70</v>
      </c>
      <c r="AA169" s="465">
        <v>161</v>
      </c>
      <c r="AB169" s="334" t="s">
        <v>392</v>
      </c>
      <c r="AC169" s="335" t="s">
        <v>471</v>
      </c>
      <c r="AD169" s="335" t="s">
        <v>474</v>
      </c>
      <c r="AE169" s="336" t="s">
        <v>8</v>
      </c>
      <c r="AF169" s="336" t="s">
        <v>103</v>
      </c>
      <c r="AG169" s="336"/>
      <c r="AH169" s="334">
        <v>280</v>
      </c>
    </row>
    <row r="170" spans="1:34" x14ac:dyDescent="0.25">
      <c r="A170" s="329">
        <v>162</v>
      </c>
      <c r="B170" s="240" t="s">
        <v>515</v>
      </c>
      <c r="C170" s="241" t="s">
        <v>516</v>
      </c>
      <c r="D170" s="238" t="s">
        <v>531</v>
      </c>
      <c r="E170" s="238" t="s">
        <v>14</v>
      </c>
      <c r="F170" s="238"/>
      <c r="G170" s="240"/>
      <c r="H170" s="240">
        <v>70</v>
      </c>
      <c r="AA170" s="465">
        <v>162</v>
      </c>
      <c r="AB170" s="334" t="s">
        <v>392</v>
      </c>
      <c r="AC170" s="355" t="s">
        <v>960</v>
      </c>
      <c r="AD170" s="335" t="s">
        <v>448</v>
      </c>
      <c r="AE170" s="336" t="s">
        <v>8</v>
      </c>
      <c r="AF170" s="336" t="s">
        <v>103</v>
      </c>
      <c r="AG170" s="336" t="s">
        <v>8</v>
      </c>
      <c r="AH170" s="334">
        <v>277</v>
      </c>
    </row>
    <row r="171" spans="1:34" x14ac:dyDescent="0.25">
      <c r="A171" s="184">
        <v>163</v>
      </c>
      <c r="B171" s="252" t="s">
        <v>392</v>
      </c>
      <c r="C171" s="253" t="s">
        <v>399</v>
      </c>
      <c r="D171" s="253" t="s">
        <v>406</v>
      </c>
      <c r="E171" s="254" t="s">
        <v>14</v>
      </c>
      <c r="F171" s="254" t="s">
        <v>103</v>
      </c>
      <c r="G171" s="1254" t="s">
        <v>8</v>
      </c>
      <c r="H171" s="252">
        <v>60</v>
      </c>
      <c r="AA171" s="465">
        <v>163</v>
      </c>
      <c r="AB171" s="345" t="s">
        <v>108</v>
      </c>
      <c r="AC171" s="345" t="s">
        <v>109</v>
      </c>
      <c r="AD171" s="346" t="s">
        <v>111</v>
      </c>
      <c r="AE171" s="346" t="s">
        <v>122</v>
      </c>
      <c r="AF171" s="346"/>
      <c r="AG171" s="345"/>
      <c r="AH171" s="345">
        <v>275</v>
      </c>
    </row>
    <row r="172" spans="1:34" x14ac:dyDescent="0.25">
      <c r="A172" s="329">
        <v>164</v>
      </c>
      <c r="B172" s="229" t="s">
        <v>743</v>
      </c>
      <c r="C172" s="230" t="s">
        <v>807</v>
      </c>
      <c r="D172" s="232" t="s">
        <v>816</v>
      </c>
      <c r="E172" s="232" t="s">
        <v>14</v>
      </c>
      <c r="F172" s="232"/>
      <c r="G172" s="305"/>
      <c r="H172" s="231">
        <v>60</v>
      </c>
      <c r="AA172" s="465">
        <v>164</v>
      </c>
      <c r="AB172" s="348" t="s">
        <v>258</v>
      </c>
      <c r="AC172" s="349" t="s">
        <v>338</v>
      </c>
      <c r="AD172" s="349" t="s">
        <v>344</v>
      </c>
      <c r="AE172" s="349" t="s">
        <v>8</v>
      </c>
      <c r="AF172" s="351" t="s">
        <v>103</v>
      </c>
      <c r="AG172" s="351" t="s">
        <v>8</v>
      </c>
      <c r="AH172" s="348">
        <v>275</v>
      </c>
    </row>
    <row r="173" spans="1:34" x14ac:dyDescent="0.25">
      <c r="A173" s="184">
        <v>165</v>
      </c>
      <c r="B173" s="229" t="s">
        <v>743</v>
      </c>
      <c r="C173" s="230" t="s">
        <v>887</v>
      </c>
      <c r="D173" s="246" t="s">
        <v>893</v>
      </c>
      <c r="E173" s="232" t="s">
        <v>14</v>
      </c>
      <c r="F173" s="231"/>
      <c r="G173" s="305"/>
      <c r="H173" s="231">
        <v>60</v>
      </c>
      <c r="AA173" s="465">
        <v>165</v>
      </c>
      <c r="AB173" s="345" t="s">
        <v>108</v>
      </c>
      <c r="AC173" s="346" t="s">
        <v>213</v>
      </c>
      <c r="AD173" s="346" t="s">
        <v>216</v>
      </c>
      <c r="AE173" s="346" t="s">
        <v>8</v>
      </c>
      <c r="AF173" s="346" t="s">
        <v>103</v>
      </c>
      <c r="AG173" s="346" t="s">
        <v>8</v>
      </c>
      <c r="AH173" s="345">
        <v>270</v>
      </c>
    </row>
    <row r="174" spans="1:34" x14ac:dyDescent="0.25">
      <c r="A174" s="329">
        <v>166</v>
      </c>
      <c r="B174" s="239" t="s">
        <v>609</v>
      </c>
      <c r="C174" s="230" t="s">
        <v>666</v>
      </c>
      <c r="D174" s="238" t="s">
        <v>676</v>
      </c>
      <c r="E174" s="238" t="s">
        <v>77</v>
      </c>
      <c r="F174" s="238"/>
      <c r="G174" s="238"/>
      <c r="H174" s="240">
        <v>59</v>
      </c>
      <c r="AA174" s="465">
        <v>166</v>
      </c>
      <c r="AB174" s="345" t="s">
        <v>108</v>
      </c>
      <c r="AC174" s="346" t="s">
        <v>220</v>
      </c>
      <c r="AD174" s="346" t="s">
        <v>229</v>
      </c>
      <c r="AE174" s="346" t="s">
        <v>122</v>
      </c>
      <c r="AF174" s="346"/>
      <c r="AG174" s="345"/>
      <c r="AH174" s="345">
        <v>270</v>
      </c>
    </row>
    <row r="175" spans="1:34" x14ac:dyDescent="0.25">
      <c r="A175" s="184">
        <v>167</v>
      </c>
      <c r="B175" s="229" t="s">
        <v>743</v>
      </c>
      <c r="C175" s="230" t="s">
        <v>829</v>
      </c>
      <c r="D175" s="232" t="s">
        <v>837</v>
      </c>
      <c r="E175" s="232" t="s">
        <v>14</v>
      </c>
      <c r="F175" s="232"/>
      <c r="G175" s="232"/>
      <c r="H175" s="231">
        <v>57</v>
      </c>
      <c r="AA175" s="465">
        <v>167</v>
      </c>
      <c r="AB175" s="348" t="s">
        <v>258</v>
      </c>
      <c r="AC175" s="348" t="s">
        <v>282</v>
      </c>
      <c r="AD175" s="349" t="s">
        <v>285</v>
      </c>
      <c r="AE175" s="349" t="s">
        <v>8</v>
      </c>
      <c r="AF175" s="351" t="s">
        <v>103</v>
      </c>
      <c r="AG175" s="351" t="s">
        <v>8</v>
      </c>
      <c r="AH175" s="348">
        <v>270</v>
      </c>
    </row>
    <row r="176" spans="1:34" x14ac:dyDescent="0.25">
      <c r="A176" s="329">
        <v>168</v>
      </c>
      <c r="B176" s="243" t="s">
        <v>108</v>
      </c>
      <c r="C176" s="275" t="s">
        <v>153</v>
      </c>
      <c r="D176" s="244" t="s">
        <v>162</v>
      </c>
      <c r="E176" s="244" t="s">
        <v>77</v>
      </c>
      <c r="F176" s="271"/>
      <c r="G176" s="244"/>
      <c r="H176" s="243">
        <v>56</v>
      </c>
      <c r="AA176" s="465">
        <v>168</v>
      </c>
      <c r="AB176" s="180" t="s">
        <v>26</v>
      </c>
      <c r="AC176" s="352" t="s">
        <v>965</v>
      </c>
      <c r="AD176" s="180" t="s">
        <v>93</v>
      </c>
      <c r="AE176" s="180" t="s">
        <v>8</v>
      </c>
      <c r="AF176" s="332" t="s">
        <v>7</v>
      </c>
      <c r="AG176" s="180" t="s">
        <v>8</v>
      </c>
      <c r="AH176" s="333">
        <v>265</v>
      </c>
    </row>
    <row r="177" spans="1:34" x14ac:dyDescent="0.25">
      <c r="A177" s="184">
        <v>169</v>
      </c>
      <c r="B177" s="233" t="s">
        <v>258</v>
      </c>
      <c r="C177" s="234" t="s">
        <v>257</v>
      </c>
      <c r="D177" s="234" t="s">
        <v>276</v>
      </c>
      <c r="E177" s="234" t="s">
        <v>14</v>
      </c>
      <c r="F177" s="234" t="s">
        <v>103</v>
      </c>
      <c r="G177" s="257"/>
      <c r="H177" s="233">
        <v>55</v>
      </c>
      <c r="AA177" s="465">
        <v>169</v>
      </c>
      <c r="AB177" s="337" t="s">
        <v>743</v>
      </c>
      <c r="AC177" s="338" t="s">
        <v>697</v>
      </c>
      <c r="AD177" s="181" t="s">
        <v>700</v>
      </c>
      <c r="AE177" s="181" t="s">
        <v>8</v>
      </c>
      <c r="AF177" s="183" t="s">
        <v>7</v>
      </c>
      <c r="AG177" s="181" t="s">
        <v>8</v>
      </c>
      <c r="AH177" s="180">
        <v>265</v>
      </c>
    </row>
    <row r="178" spans="1:34" x14ac:dyDescent="0.25">
      <c r="A178" s="329">
        <v>170</v>
      </c>
      <c r="B178" s="233" t="s">
        <v>258</v>
      </c>
      <c r="C178" s="234" t="s">
        <v>308</v>
      </c>
      <c r="D178" s="234" t="s">
        <v>314</v>
      </c>
      <c r="E178" s="234" t="s">
        <v>77</v>
      </c>
      <c r="F178" s="234"/>
      <c r="G178" s="234"/>
      <c r="H178" s="233">
        <v>55</v>
      </c>
      <c r="AA178" s="465">
        <v>170</v>
      </c>
      <c r="AB178" s="334" t="s">
        <v>392</v>
      </c>
      <c r="AC178" s="335" t="s">
        <v>399</v>
      </c>
      <c r="AD178" s="335" t="s">
        <v>409</v>
      </c>
      <c r="AE178" s="336" t="s">
        <v>8</v>
      </c>
      <c r="AF178" s="336" t="s">
        <v>103</v>
      </c>
      <c r="AG178" s="336" t="s">
        <v>8</v>
      </c>
      <c r="AH178" s="334">
        <v>255</v>
      </c>
    </row>
    <row r="179" spans="1:34" x14ac:dyDescent="0.25">
      <c r="A179" s="184">
        <v>171</v>
      </c>
      <c r="B179" s="240" t="s">
        <v>26</v>
      </c>
      <c r="C179" s="260" t="s">
        <v>41</v>
      </c>
      <c r="D179" s="261" t="s">
        <v>50</v>
      </c>
      <c r="E179" s="261" t="s">
        <v>14</v>
      </c>
      <c r="F179" s="251" t="s">
        <v>7</v>
      </c>
      <c r="G179" s="261"/>
      <c r="H179" s="248">
        <v>55</v>
      </c>
      <c r="AA179" s="465">
        <v>171</v>
      </c>
      <c r="AB179" s="334" t="s">
        <v>392</v>
      </c>
      <c r="AC179" s="335" t="s">
        <v>399</v>
      </c>
      <c r="AD179" s="335" t="s">
        <v>411</v>
      </c>
      <c r="AE179" s="336" t="s">
        <v>8</v>
      </c>
      <c r="AF179" s="336" t="s">
        <v>103</v>
      </c>
      <c r="AG179" s="336"/>
      <c r="AH179" s="334">
        <v>255</v>
      </c>
    </row>
    <row r="180" spans="1:34" x14ac:dyDescent="0.25">
      <c r="A180" s="329">
        <v>172</v>
      </c>
      <c r="B180" s="240" t="s">
        <v>26</v>
      </c>
      <c r="C180" s="238" t="s">
        <v>57</v>
      </c>
      <c r="D180" s="240" t="s">
        <v>66</v>
      </c>
      <c r="E180" s="240" t="s">
        <v>14</v>
      </c>
      <c r="F180" s="240"/>
      <c r="G180" s="240"/>
      <c r="H180" s="248">
        <v>55</v>
      </c>
      <c r="AA180" s="465">
        <v>172</v>
      </c>
      <c r="AB180" s="180" t="s">
        <v>515</v>
      </c>
      <c r="AC180" s="339" t="s">
        <v>516</v>
      </c>
      <c r="AD180" s="181" t="s">
        <v>519</v>
      </c>
      <c r="AE180" s="181" t="s">
        <v>8</v>
      </c>
      <c r="AF180" s="332" t="s">
        <v>7</v>
      </c>
      <c r="AG180" s="180"/>
      <c r="AH180" s="180">
        <v>255</v>
      </c>
    </row>
    <row r="181" spans="1:34" x14ac:dyDescent="0.25">
      <c r="A181" s="184">
        <v>173</v>
      </c>
      <c r="B181" s="311" t="s">
        <v>609</v>
      </c>
      <c r="C181" s="312" t="s">
        <v>666</v>
      </c>
      <c r="D181" s="296" t="s">
        <v>679</v>
      </c>
      <c r="E181" s="296" t="s">
        <v>77</v>
      </c>
      <c r="F181" s="238"/>
      <c r="G181" s="296"/>
      <c r="H181" s="292">
        <v>52</v>
      </c>
      <c r="AA181" s="465">
        <v>173</v>
      </c>
      <c r="AB181" s="180" t="s">
        <v>515</v>
      </c>
      <c r="AC181" s="181" t="s">
        <v>536</v>
      </c>
      <c r="AD181" s="181" t="s">
        <v>4</v>
      </c>
      <c r="AE181" s="430" t="s">
        <v>8</v>
      </c>
      <c r="AF181" s="332" t="s">
        <v>7</v>
      </c>
      <c r="AG181" s="181" t="s">
        <v>8</v>
      </c>
      <c r="AH181" s="180">
        <v>255</v>
      </c>
    </row>
    <row r="182" spans="1:34" x14ac:dyDescent="0.25">
      <c r="A182" s="329">
        <v>174</v>
      </c>
      <c r="B182" s="290" t="s">
        <v>258</v>
      </c>
      <c r="C182" s="291" t="s">
        <v>257</v>
      </c>
      <c r="D182" s="291" t="s">
        <v>278</v>
      </c>
      <c r="E182" s="291" t="s">
        <v>14</v>
      </c>
      <c r="F182" s="257"/>
      <c r="G182" s="306"/>
      <c r="H182" s="290">
        <v>50</v>
      </c>
      <c r="AA182" s="465">
        <v>174</v>
      </c>
      <c r="AB182" s="348" t="s">
        <v>258</v>
      </c>
      <c r="AC182" s="349" t="s">
        <v>359</v>
      </c>
      <c r="AD182" s="349" t="s">
        <v>356</v>
      </c>
      <c r="AE182" s="349" t="s">
        <v>8</v>
      </c>
      <c r="AF182" s="351" t="s">
        <v>103</v>
      </c>
      <c r="AG182" s="351"/>
      <c r="AH182" s="348">
        <v>250</v>
      </c>
    </row>
    <row r="183" spans="1:34" x14ac:dyDescent="0.25">
      <c r="A183" s="184">
        <v>175</v>
      </c>
      <c r="B183" s="307" t="s">
        <v>392</v>
      </c>
      <c r="C183" s="308" t="s">
        <v>431</v>
      </c>
      <c r="D183" s="308" t="s">
        <v>437</v>
      </c>
      <c r="E183" s="309" t="s">
        <v>77</v>
      </c>
      <c r="F183" s="309"/>
      <c r="G183" s="309"/>
      <c r="H183" s="307">
        <v>50</v>
      </c>
      <c r="AA183" s="465">
        <v>175</v>
      </c>
      <c r="AB183" s="345" t="s">
        <v>108</v>
      </c>
      <c r="AC183" s="346" t="s">
        <v>213</v>
      </c>
      <c r="AD183" s="346" t="s">
        <v>218</v>
      </c>
      <c r="AE183" s="346" t="s">
        <v>8</v>
      </c>
      <c r="AF183" s="346" t="s">
        <v>103</v>
      </c>
      <c r="AG183" s="346" t="s">
        <v>8</v>
      </c>
      <c r="AH183" s="345">
        <v>245</v>
      </c>
    </row>
    <row r="184" spans="1:34" x14ac:dyDescent="0.25">
      <c r="A184" s="329">
        <v>176</v>
      </c>
      <c r="B184" s="307" t="s">
        <v>392</v>
      </c>
      <c r="C184" s="308" t="s">
        <v>431</v>
      </c>
      <c r="D184" s="308" t="s">
        <v>440</v>
      </c>
      <c r="E184" s="309" t="s">
        <v>77</v>
      </c>
      <c r="F184" s="309"/>
      <c r="G184" s="309"/>
      <c r="H184" s="307">
        <v>50</v>
      </c>
      <c r="AA184" s="465">
        <v>176</v>
      </c>
      <c r="AB184" s="348" t="s">
        <v>258</v>
      </c>
      <c r="AC184" s="349" t="s">
        <v>338</v>
      </c>
      <c r="AD184" s="349" t="s">
        <v>347</v>
      </c>
      <c r="AE184" s="349" t="s">
        <v>8</v>
      </c>
      <c r="AF184" s="351" t="s">
        <v>103</v>
      </c>
      <c r="AG184" s="437" t="s">
        <v>8</v>
      </c>
      <c r="AH184" s="348">
        <v>245</v>
      </c>
    </row>
    <row r="185" spans="1:34" x14ac:dyDescent="0.25">
      <c r="A185" s="184">
        <v>177</v>
      </c>
      <c r="B185" s="292" t="s">
        <v>26</v>
      </c>
      <c r="C185" s="310" t="s">
        <v>965</v>
      </c>
      <c r="D185" s="292" t="s">
        <v>95</v>
      </c>
      <c r="E185" s="292" t="s">
        <v>14</v>
      </c>
      <c r="F185" s="292" t="s">
        <v>103</v>
      </c>
      <c r="G185" s="292"/>
      <c r="H185" s="295">
        <v>50</v>
      </c>
      <c r="AA185" s="465">
        <v>177</v>
      </c>
      <c r="AB185" s="345" t="s">
        <v>108</v>
      </c>
      <c r="AC185" s="346" t="s">
        <v>220</v>
      </c>
      <c r="AD185" s="346" t="s">
        <v>225</v>
      </c>
      <c r="AE185" s="346" t="s">
        <v>122</v>
      </c>
      <c r="AF185" s="346"/>
      <c r="AG185" s="345"/>
      <c r="AH185" s="345">
        <v>240</v>
      </c>
    </row>
    <row r="186" spans="1:34" x14ac:dyDescent="0.25">
      <c r="A186" s="329">
        <v>178</v>
      </c>
      <c r="B186" s="292" t="s">
        <v>515</v>
      </c>
      <c r="C186" s="296" t="s">
        <v>544</v>
      </c>
      <c r="D186" s="296" t="s">
        <v>561</v>
      </c>
      <c r="E186" s="296" t="s">
        <v>14</v>
      </c>
      <c r="F186" s="296"/>
      <c r="G186" s="296"/>
      <c r="H186" s="292">
        <v>50</v>
      </c>
      <c r="AA186" s="465">
        <v>178</v>
      </c>
      <c r="AB186" s="334" t="s">
        <v>392</v>
      </c>
      <c r="AC186" s="335" t="s">
        <v>431</v>
      </c>
      <c r="AD186" s="335" t="s">
        <v>436</v>
      </c>
      <c r="AE186" s="336" t="s">
        <v>122</v>
      </c>
      <c r="AF186" s="336"/>
      <c r="AG186" s="336"/>
      <c r="AH186" s="334">
        <v>240</v>
      </c>
    </row>
    <row r="187" spans="1:34" x14ac:dyDescent="0.25">
      <c r="A187" s="184">
        <v>179</v>
      </c>
      <c r="B187" s="311" t="s">
        <v>609</v>
      </c>
      <c r="C187" s="312" t="s">
        <v>626</v>
      </c>
      <c r="D187" s="313" t="s">
        <v>634</v>
      </c>
      <c r="E187" s="313" t="s">
        <v>639</v>
      </c>
      <c r="F187" s="313"/>
      <c r="G187" s="313"/>
      <c r="H187" s="311">
        <v>50</v>
      </c>
      <c r="AA187" s="465">
        <v>179</v>
      </c>
      <c r="AB187" s="180" t="s">
        <v>26</v>
      </c>
      <c r="AC187" s="181" t="s">
        <v>57</v>
      </c>
      <c r="AD187" s="180" t="s">
        <v>61</v>
      </c>
      <c r="AE187" s="180" t="s">
        <v>8</v>
      </c>
      <c r="AF187" s="332" t="s">
        <v>7</v>
      </c>
      <c r="AG187" s="180"/>
      <c r="AH187" s="333">
        <v>240</v>
      </c>
    </row>
    <row r="188" spans="1:34" x14ac:dyDescent="0.25">
      <c r="A188" s="329">
        <v>180</v>
      </c>
      <c r="B188" s="311" t="s">
        <v>609</v>
      </c>
      <c r="C188" s="312" t="s">
        <v>657</v>
      </c>
      <c r="D188" s="313" t="s">
        <v>664</v>
      </c>
      <c r="E188" s="313" t="s">
        <v>14</v>
      </c>
      <c r="F188" s="313"/>
      <c r="G188" s="313"/>
      <c r="H188" s="311">
        <v>50</v>
      </c>
      <c r="AA188" s="465">
        <v>180</v>
      </c>
      <c r="AB188" s="337" t="s">
        <v>743</v>
      </c>
      <c r="AC188" s="338" t="s">
        <v>744</v>
      </c>
      <c r="AD188" s="340" t="s">
        <v>755</v>
      </c>
      <c r="AE188" s="340" t="s">
        <v>8</v>
      </c>
      <c r="AF188" s="181" t="s">
        <v>7</v>
      </c>
      <c r="AG188" s="340" t="s">
        <v>8</v>
      </c>
      <c r="AH188" s="344">
        <v>235</v>
      </c>
    </row>
    <row r="189" spans="1:34" x14ac:dyDescent="0.25">
      <c r="A189" s="184">
        <v>181</v>
      </c>
      <c r="B189" s="292" t="s">
        <v>515</v>
      </c>
      <c r="C189" s="292" t="s">
        <v>589</v>
      </c>
      <c r="D189" s="314" t="s">
        <v>598</v>
      </c>
      <c r="E189" s="315" t="s">
        <v>14</v>
      </c>
      <c r="F189" s="315"/>
      <c r="G189" s="296"/>
      <c r="H189" s="292">
        <v>45</v>
      </c>
      <c r="AA189" s="465">
        <v>181</v>
      </c>
      <c r="AB189" s="341" t="s">
        <v>743</v>
      </c>
      <c r="AC189" s="338" t="s">
        <v>764</v>
      </c>
      <c r="AD189" s="342" t="s">
        <v>770</v>
      </c>
      <c r="AE189" s="342" t="s">
        <v>8</v>
      </c>
      <c r="AF189" s="342" t="s">
        <v>103</v>
      </c>
      <c r="AG189" s="342" t="s">
        <v>8</v>
      </c>
      <c r="AH189" s="343">
        <v>235</v>
      </c>
    </row>
    <row r="190" spans="1:34" x14ac:dyDescent="0.25">
      <c r="A190" s="329">
        <v>182</v>
      </c>
      <c r="B190" s="298" t="s">
        <v>108</v>
      </c>
      <c r="C190" s="316" t="s">
        <v>153</v>
      </c>
      <c r="D190" s="299" t="s">
        <v>163</v>
      </c>
      <c r="E190" s="299" t="s">
        <v>77</v>
      </c>
      <c r="F190" s="317"/>
      <c r="G190" s="299"/>
      <c r="H190" s="298">
        <v>40</v>
      </c>
      <c r="AA190" s="465">
        <v>182</v>
      </c>
      <c r="AB190" s="334" t="s">
        <v>392</v>
      </c>
      <c r="AC190" s="355" t="s">
        <v>960</v>
      </c>
      <c r="AD190" s="335" t="s">
        <v>447</v>
      </c>
      <c r="AE190" s="336" t="s">
        <v>8</v>
      </c>
      <c r="AF190" s="336" t="s">
        <v>103</v>
      </c>
      <c r="AG190" s="336" t="s">
        <v>8</v>
      </c>
      <c r="AH190" s="334">
        <v>232</v>
      </c>
    </row>
    <row r="191" spans="1:34" ht="16.5" customHeight="1" x14ac:dyDescent="0.25">
      <c r="A191" s="184">
        <v>183</v>
      </c>
      <c r="B191" s="298" t="s">
        <v>108</v>
      </c>
      <c r="C191" s="316" t="s">
        <v>153</v>
      </c>
      <c r="D191" s="299" t="s">
        <v>164</v>
      </c>
      <c r="E191" s="299" t="s">
        <v>77</v>
      </c>
      <c r="F191" s="317"/>
      <c r="G191" s="299"/>
      <c r="H191" s="298">
        <v>40</v>
      </c>
      <c r="AA191" s="465">
        <v>183</v>
      </c>
      <c r="AB191" s="180" t="s">
        <v>26</v>
      </c>
      <c r="AC191" s="352" t="s">
        <v>965</v>
      </c>
      <c r="AD191" s="591" t="s">
        <v>86</v>
      </c>
      <c r="AE191" s="591" t="s">
        <v>8</v>
      </c>
      <c r="AF191" s="332" t="s">
        <v>7</v>
      </c>
      <c r="AG191" s="596" t="s">
        <v>8</v>
      </c>
      <c r="AH191" s="333">
        <v>230</v>
      </c>
    </row>
    <row r="192" spans="1:34" ht="30" x14ac:dyDescent="0.25">
      <c r="A192" s="329">
        <v>184</v>
      </c>
      <c r="B192" s="292" t="s">
        <v>515</v>
      </c>
      <c r="C192" s="292" t="s">
        <v>589</v>
      </c>
      <c r="D192" s="315" t="s">
        <v>599</v>
      </c>
      <c r="E192" s="315" t="s">
        <v>14</v>
      </c>
      <c r="F192" s="296"/>
      <c r="G192" s="296"/>
      <c r="H192" s="292">
        <v>40</v>
      </c>
      <c r="AA192" s="465">
        <v>184</v>
      </c>
      <c r="AB192" s="341" t="s">
        <v>743</v>
      </c>
      <c r="AC192" s="443" t="s">
        <v>876</v>
      </c>
      <c r="AD192" s="438" t="s">
        <v>880</v>
      </c>
      <c r="AE192" s="438" t="s">
        <v>8</v>
      </c>
      <c r="AF192" s="438" t="s">
        <v>7</v>
      </c>
      <c r="AG192" s="439" t="s">
        <v>8</v>
      </c>
      <c r="AH192" s="343">
        <v>225</v>
      </c>
    </row>
    <row r="193" spans="1:34" x14ac:dyDescent="0.25">
      <c r="A193" s="184">
        <v>185</v>
      </c>
      <c r="B193" s="318" t="s">
        <v>743</v>
      </c>
      <c r="C193" s="312" t="s">
        <v>876</v>
      </c>
      <c r="D193" s="319" t="s">
        <v>884</v>
      </c>
      <c r="E193" s="319" t="s">
        <v>14</v>
      </c>
      <c r="F193" s="319"/>
      <c r="G193" s="319"/>
      <c r="H193" s="320">
        <v>40</v>
      </c>
      <c r="AA193" s="465">
        <v>185</v>
      </c>
      <c r="AB193" s="345" t="s">
        <v>108</v>
      </c>
      <c r="AC193" s="440" t="s">
        <v>124</v>
      </c>
      <c r="AD193" s="441" t="s">
        <v>127</v>
      </c>
      <c r="AE193" s="441" t="s">
        <v>8</v>
      </c>
      <c r="AF193" s="441" t="s">
        <v>103</v>
      </c>
      <c r="AG193" s="442" t="s">
        <v>8</v>
      </c>
      <c r="AH193" s="345">
        <v>222</v>
      </c>
    </row>
    <row r="194" spans="1:34" x14ac:dyDescent="0.25">
      <c r="A194" s="329">
        <v>186</v>
      </c>
      <c r="B194" s="290" t="s">
        <v>258</v>
      </c>
      <c r="C194" s="291" t="s">
        <v>308</v>
      </c>
      <c r="D194" s="291" t="s">
        <v>316</v>
      </c>
      <c r="E194" s="291" t="s">
        <v>317</v>
      </c>
      <c r="F194" s="291"/>
      <c r="G194" s="291"/>
      <c r="H194" s="290">
        <v>35</v>
      </c>
      <c r="AA194" s="465">
        <v>186</v>
      </c>
      <c r="AB194" s="341" t="s">
        <v>743</v>
      </c>
      <c r="AC194" s="443" t="s">
        <v>829</v>
      </c>
      <c r="AD194" s="438" t="s">
        <v>836</v>
      </c>
      <c r="AE194" s="438" t="s">
        <v>8</v>
      </c>
      <c r="AF194" s="438" t="s">
        <v>7</v>
      </c>
      <c r="AG194" s="439" t="s">
        <v>8</v>
      </c>
      <c r="AH194" s="343">
        <v>222</v>
      </c>
    </row>
    <row r="195" spans="1:34" x14ac:dyDescent="0.25">
      <c r="A195" s="184">
        <v>187</v>
      </c>
      <c r="B195" s="307" t="s">
        <v>392</v>
      </c>
      <c r="C195" s="308" t="s">
        <v>454</v>
      </c>
      <c r="D195" s="308" t="s">
        <v>458</v>
      </c>
      <c r="E195" s="309" t="s">
        <v>14</v>
      </c>
      <c r="F195" s="309"/>
      <c r="G195" s="309"/>
      <c r="H195" s="307">
        <v>35</v>
      </c>
      <c r="AA195" s="465">
        <v>187</v>
      </c>
      <c r="AB195" s="348" t="s">
        <v>258</v>
      </c>
      <c r="AC195" s="374" t="s">
        <v>359</v>
      </c>
      <c r="AD195" s="358" t="s">
        <v>355</v>
      </c>
      <c r="AE195" s="358" t="s">
        <v>8</v>
      </c>
      <c r="AF195" s="593" t="s">
        <v>103</v>
      </c>
      <c r="AG195" s="451"/>
      <c r="AH195" s="357">
        <v>220</v>
      </c>
    </row>
    <row r="196" spans="1:34" x14ac:dyDescent="0.25">
      <c r="A196" s="329">
        <v>188</v>
      </c>
      <c r="B196" s="292" t="s">
        <v>515</v>
      </c>
      <c r="C196" s="296" t="s">
        <v>544</v>
      </c>
      <c r="D196" s="296" t="s">
        <v>559</v>
      </c>
      <c r="E196" s="296" t="s">
        <v>14</v>
      </c>
      <c r="F196" s="296"/>
      <c r="G196" s="296"/>
      <c r="H196" s="292">
        <v>35</v>
      </c>
      <c r="AA196" s="465">
        <v>188</v>
      </c>
      <c r="AB196" s="345" t="s">
        <v>108</v>
      </c>
      <c r="AC196" s="444" t="s">
        <v>682</v>
      </c>
      <c r="AD196" s="385" t="s">
        <v>194</v>
      </c>
      <c r="AE196" s="385" t="s">
        <v>8</v>
      </c>
      <c r="AF196" s="445" t="s">
        <v>103</v>
      </c>
      <c r="AG196" s="446" t="s">
        <v>8</v>
      </c>
      <c r="AH196" s="383">
        <v>215</v>
      </c>
    </row>
    <row r="197" spans="1:34" x14ac:dyDescent="0.25">
      <c r="A197" s="184">
        <v>189</v>
      </c>
      <c r="B197" s="292" t="s">
        <v>515</v>
      </c>
      <c r="C197" s="292" t="s">
        <v>562</v>
      </c>
      <c r="D197" s="296" t="s">
        <v>572</v>
      </c>
      <c r="E197" s="296" t="s">
        <v>14</v>
      </c>
      <c r="F197" s="296"/>
      <c r="G197" s="296"/>
      <c r="H197" s="292">
        <v>35</v>
      </c>
      <c r="AA197" s="465">
        <v>189</v>
      </c>
      <c r="AB197" s="345" t="s">
        <v>108</v>
      </c>
      <c r="AC197" s="346" t="s">
        <v>220</v>
      </c>
      <c r="AD197" s="385" t="s">
        <v>231</v>
      </c>
      <c r="AE197" s="385" t="s">
        <v>152</v>
      </c>
      <c r="AF197" s="346"/>
      <c r="AG197" s="431"/>
      <c r="AH197" s="383">
        <v>215</v>
      </c>
    </row>
    <row r="198" spans="1:34" x14ac:dyDescent="0.25">
      <c r="A198" s="329">
        <v>190</v>
      </c>
      <c r="B198" s="318" t="s">
        <v>743</v>
      </c>
      <c r="C198" s="312" t="s">
        <v>817</v>
      </c>
      <c r="D198" s="311" t="s">
        <v>825</v>
      </c>
      <c r="E198" s="320" t="s">
        <v>14</v>
      </c>
      <c r="F198" s="320"/>
      <c r="G198" s="320"/>
      <c r="H198" s="320">
        <v>31</v>
      </c>
      <c r="AA198" s="465">
        <v>190</v>
      </c>
      <c r="AB198" s="345" t="s">
        <v>108</v>
      </c>
      <c r="AC198" s="446" t="s">
        <v>220</v>
      </c>
      <c r="AD198" s="385" t="s">
        <v>232</v>
      </c>
      <c r="AE198" s="385" t="s">
        <v>122</v>
      </c>
      <c r="AF198" s="346"/>
      <c r="AG198" s="431"/>
      <c r="AH198" s="383">
        <v>215</v>
      </c>
    </row>
    <row r="199" spans="1:34" x14ac:dyDescent="0.25">
      <c r="A199" s="184">
        <v>191</v>
      </c>
      <c r="B199" s="298" t="s">
        <v>108</v>
      </c>
      <c r="C199" s="299" t="s">
        <v>133</v>
      </c>
      <c r="D199" s="299" t="s">
        <v>143</v>
      </c>
      <c r="E199" s="299" t="s">
        <v>14</v>
      </c>
      <c r="F199" s="299"/>
      <c r="G199" s="299"/>
      <c r="H199" s="298">
        <v>30</v>
      </c>
      <c r="AA199" s="465">
        <v>191</v>
      </c>
      <c r="AB199" s="334" t="s">
        <v>392</v>
      </c>
      <c r="AC199" s="335" t="s">
        <v>414</v>
      </c>
      <c r="AD199" s="381" t="s">
        <v>423</v>
      </c>
      <c r="AE199" s="382" t="s">
        <v>8</v>
      </c>
      <c r="AF199" s="336" t="s">
        <v>103</v>
      </c>
      <c r="AG199" s="447" t="s">
        <v>8</v>
      </c>
      <c r="AH199" s="380">
        <v>211</v>
      </c>
    </row>
    <row r="200" spans="1:34" x14ac:dyDescent="0.25">
      <c r="A200" s="329">
        <v>192</v>
      </c>
      <c r="B200" s="292" t="s">
        <v>26</v>
      </c>
      <c r="C200" s="293" t="s">
        <v>41</v>
      </c>
      <c r="D200" s="294" t="s">
        <v>54</v>
      </c>
      <c r="E200" s="294" t="s">
        <v>14</v>
      </c>
      <c r="F200" s="294"/>
      <c r="G200" s="294"/>
      <c r="H200" s="295">
        <v>30</v>
      </c>
      <c r="AA200" s="465">
        <v>192</v>
      </c>
      <c r="AB200" s="345" t="s">
        <v>108</v>
      </c>
      <c r="AC200" s="448" t="s">
        <v>153</v>
      </c>
      <c r="AD200" s="385" t="s">
        <v>155</v>
      </c>
      <c r="AE200" s="385" t="s">
        <v>6</v>
      </c>
      <c r="AF200" s="449" t="s">
        <v>167</v>
      </c>
      <c r="AG200" s="446" t="s">
        <v>8</v>
      </c>
      <c r="AH200" s="383">
        <v>210</v>
      </c>
    </row>
    <row r="201" spans="1:34" x14ac:dyDescent="0.25">
      <c r="A201" s="184">
        <v>193</v>
      </c>
      <c r="B201" s="292" t="s">
        <v>26</v>
      </c>
      <c r="C201" s="310" t="s">
        <v>965</v>
      </c>
      <c r="D201" s="292" t="s">
        <v>100</v>
      </c>
      <c r="E201" s="292" t="s">
        <v>14</v>
      </c>
      <c r="F201" s="292"/>
      <c r="G201" s="292"/>
      <c r="H201" s="295">
        <v>30</v>
      </c>
      <c r="AA201" s="465">
        <v>193</v>
      </c>
      <c r="AB201" s="348" t="s">
        <v>258</v>
      </c>
      <c r="AC201" s="374" t="s">
        <v>319</v>
      </c>
      <c r="AD201" s="358" t="s">
        <v>324</v>
      </c>
      <c r="AE201" s="358" t="s">
        <v>8</v>
      </c>
      <c r="AF201" s="351" t="s">
        <v>103</v>
      </c>
      <c r="AG201" s="450" t="s">
        <v>8</v>
      </c>
      <c r="AH201" s="357">
        <v>210</v>
      </c>
    </row>
    <row r="202" spans="1:34" x14ac:dyDescent="0.25">
      <c r="A202" s="329">
        <v>194</v>
      </c>
      <c r="B202" s="307" t="s">
        <v>392</v>
      </c>
      <c r="C202" s="308" t="s">
        <v>460</v>
      </c>
      <c r="D202" s="308" t="s">
        <v>466</v>
      </c>
      <c r="E202" s="309" t="s">
        <v>14</v>
      </c>
      <c r="F202" s="309" t="s">
        <v>103</v>
      </c>
      <c r="G202" s="309"/>
      <c r="H202" s="307">
        <v>29</v>
      </c>
      <c r="AA202" s="465">
        <v>194</v>
      </c>
      <c r="AB202" s="345" t="s">
        <v>108</v>
      </c>
      <c r="AC202" s="346" t="s">
        <v>133</v>
      </c>
      <c r="AD202" s="385" t="s">
        <v>149</v>
      </c>
      <c r="AE202" s="385" t="s">
        <v>122</v>
      </c>
      <c r="AF202" s="346"/>
      <c r="AG202" s="446"/>
      <c r="AH202" s="383">
        <v>205</v>
      </c>
    </row>
    <row r="203" spans="1:34" x14ac:dyDescent="0.25">
      <c r="A203" s="184">
        <v>195</v>
      </c>
      <c r="B203" s="298" t="s">
        <v>108</v>
      </c>
      <c r="C203" s="299" t="s">
        <v>133</v>
      </c>
      <c r="D203" s="299" t="s">
        <v>144</v>
      </c>
      <c r="E203" s="299" t="s">
        <v>14</v>
      </c>
      <c r="F203" s="244"/>
      <c r="G203" s="299"/>
      <c r="H203" s="298">
        <v>25</v>
      </c>
      <c r="AA203" s="465">
        <v>195</v>
      </c>
      <c r="AB203" s="348" t="s">
        <v>258</v>
      </c>
      <c r="AC203" s="349" t="s">
        <v>382</v>
      </c>
      <c r="AD203" s="374" t="s">
        <v>388</v>
      </c>
      <c r="AE203" s="358" t="s">
        <v>8</v>
      </c>
      <c r="AF203" s="351" t="s">
        <v>103</v>
      </c>
      <c r="AG203" s="451" t="s">
        <v>8</v>
      </c>
      <c r="AH203" s="357">
        <v>205</v>
      </c>
    </row>
    <row r="204" spans="1:34" x14ac:dyDescent="0.25">
      <c r="A204" s="329">
        <v>196</v>
      </c>
      <c r="B204" s="292" t="s">
        <v>515</v>
      </c>
      <c r="C204" s="296" t="s">
        <v>544</v>
      </c>
      <c r="D204" s="296" t="s">
        <v>560</v>
      </c>
      <c r="E204" s="296" t="s">
        <v>14</v>
      </c>
      <c r="F204" s="296"/>
      <c r="G204" s="296"/>
      <c r="H204" s="292">
        <v>25</v>
      </c>
      <c r="AA204" s="465">
        <v>196</v>
      </c>
      <c r="AB204" s="334" t="s">
        <v>392</v>
      </c>
      <c r="AC204" s="375" t="s">
        <v>476</v>
      </c>
      <c r="AD204" s="381" t="s">
        <v>491</v>
      </c>
      <c r="AE204" s="382" t="s">
        <v>8</v>
      </c>
      <c r="AF204" s="447" t="s">
        <v>7</v>
      </c>
      <c r="AG204" s="447"/>
      <c r="AH204" s="380">
        <v>200</v>
      </c>
    </row>
    <row r="205" spans="1:34" x14ac:dyDescent="0.25">
      <c r="A205" s="184">
        <v>197</v>
      </c>
      <c r="B205" s="292" t="s">
        <v>26</v>
      </c>
      <c r="C205" s="310" t="s">
        <v>76</v>
      </c>
      <c r="D205" s="292" t="s">
        <v>79</v>
      </c>
      <c r="E205" s="292" t="s">
        <v>77</v>
      </c>
      <c r="F205" s="292"/>
      <c r="G205" s="292"/>
      <c r="H205" s="295">
        <v>24</v>
      </c>
      <c r="AA205" s="465">
        <v>197</v>
      </c>
      <c r="AB205" s="344" t="s">
        <v>609</v>
      </c>
      <c r="AC205" s="371" t="s">
        <v>657</v>
      </c>
      <c r="AD205" s="452" t="s">
        <v>661</v>
      </c>
      <c r="AE205" s="452" t="s">
        <v>8</v>
      </c>
      <c r="AF205" s="361" t="s">
        <v>644</v>
      </c>
      <c r="AG205" s="452"/>
      <c r="AH205" s="387">
        <v>200</v>
      </c>
    </row>
    <row r="206" spans="1:34" x14ac:dyDescent="0.25">
      <c r="A206" s="329">
        <v>198</v>
      </c>
      <c r="B206" s="311" t="s">
        <v>609</v>
      </c>
      <c r="C206" s="312" t="s">
        <v>666</v>
      </c>
      <c r="D206" s="296" t="s">
        <v>677</v>
      </c>
      <c r="E206" s="296" t="s">
        <v>77</v>
      </c>
      <c r="F206" s="296"/>
      <c r="G206" s="296"/>
      <c r="H206" s="292">
        <v>22</v>
      </c>
      <c r="AA206" s="465">
        <v>198</v>
      </c>
      <c r="AB206" s="341" t="s">
        <v>743</v>
      </c>
      <c r="AC206" s="364" t="s">
        <v>764</v>
      </c>
      <c r="AD206" s="366" t="s">
        <v>768</v>
      </c>
      <c r="AE206" s="366" t="s">
        <v>8</v>
      </c>
      <c r="AF206" s="366" t="s">
        <v>103</v>
      </c>
      <c r="AG206" s="366" t="s">
        <v>8</v>
      </c>
      <c r="AH206" s="365">
        <v>200</v>
      </c>
    </row>
    <row r="207" spans="1:34" x14ac:dyDescent="0.25">
      <c r="A207" s="184">
        <v>199</v>
      </c>
      <c r="B207" s="307" t="s">
        <v>392</v>
      </c>
      <c r="C207" s="308" t="s">
        <v>476</v>
      </c>
      <c r="D207" s="308" t="s">
        <v>501</v>
      </c>
      <c r="E207" s="309" t="s">
        <v>14</v>
      </c>
      <c r="F207" s="309"/>
      <c r="G207" s="309"/>
      <c r="H207" s="307">
        <v>21</v>
      </c>
      <c r="AA207" s="465">
        <v>199</v>
      </c>
      <c r="AB207" s="348" t="s">
        <v>258</v>
      </c>
      <c r="AC207" s="358" t="s">
        <v>257</v>
      </c>
      <c r="AD207" s="358" t="s">
        <v>274</v>
      </c>
      <c r="AE207" s="358" t="s">
        <v>8</v>
      </c>
      <c r="AF207" s="359" t="s">
        <v>103</v>
      </c>
      <c r="AG207" s="453" t="s">
        <v>8</v>
      </c>
      <c r="AH207" s="357">
        <v>190</v>
      </c>
    </row>
    <row r="208" spans="1:34" x14ac:dyDescent="0.25">
      <c r="A208" s="329">
        <v>200</v>
      </c>
      <c r="B208" s="290" t="s">
        <v>258</v>
      </c>
      <c r="C208" s="291" t="s">
        <v>319</v>
      </c>
      <c r="D208" s="291" t="s">
        <v>331</v>
      </c>
      <c r="E208" s="291" t="s">
        <v>14</v>
      </c>
      <c r="F208" s="291" t="s">
        <v>103</v>
      </c>
      <c r="G208" s="291"/>
      <c r="H208" s="290">
        <v>20</v>
      </c>
      <c r="AA208" s="465">
        <v>200</v>
      </c>
      <c r="AB208" s="344" t="s">
        <v>609</v>
      </c>
      <c r="AC208" s="338" t="s">
        <v>666</v>
      </c>
      <c r="AD208" s="182" t="s">
        <v>669</v>
      </c>
      <c r="AE208" s="182" t="s">
        <v>8</v>
      </c>
      <c r="AF208" s="183" t="s">
        <v>7</v>
      </c>
      <c r="AG208" s="182"/>
      <c r="AH208" s="360">
        <v>188</v>
      </c>
    </row>
    <row r="209" spans="1:34" x14ac:dyDescent="0.25">
      <c r="A209" s="184">
        <v>201</v>
      </c>
      <c r="B209" s="307" t="s">
        <v>392</v>
      </c>
      <c r="C209" s="308" t="s">
        <v>476</v>
      </c>
      <c r="D209" s="308" t="s">
        <v>502</v>
      </c>
      <c r="E209" s="309" t="s">
        <v>14</v>
      </c>
      <c r="F209" s="309"/>
      <c r="G209" s="309"/>
      <c r="H209" s="307">
        <v>20</v>
      </c>
      <c r="AA209" s="465">
        <v>201</v>
      </c>
      <c r="AB209" s="334" t="s">
        <v>392</v>
      </c>
      <c r="AC209" s="454" t="s">
        <v>960</v>
      </c>
      <c r="AD209" s="381" t="s">
        <v>453</v>
      </c>
      <c r="AE209" s="382" t="s">
        <v>8</v>
      </c>
      <c r="AF209" s="382" t="s">
        <v>103</v>
      </c>
      <c r="AG209" s="382"/>
      <c r="AH209" s="380">
        <v>187</v>
      </c>
    </row>
    <row r="210" spans="1:34" x14ac:dyDescent="0.25">
      <c r="A210" s="329">
        <v>202</v>
      </c>
      <c r="B210" s="307" t="s">
        <v>392</v>
      </c>
      <c r="C210" s="308" t="s">
        <v>476</v>
      </c>
      <c r="D210" s="308" t="s">
        <v>496</v>
      </c>
      <c r="E210" s="309" t="s">
        <v>14</v>
      </c>
      <c r="F210" s="309"/>
      <c r="G210" s="309"/>
      <c r="H210" s="307">
        <v>15</v>
      </c>
      <c r="AA210" s="465">
        <v>202</v>
      </c>
      <c r="AB210" s="334" t="s">
        <v>392</v>
      </c>
      <c r="AC210" s="381" t="s">
        <v>399</v>
      </c>
      <c r="AD210" s="381" t="s">
        <v>403</v>
      </c>
      <c r="AE210" s="382" t="s">
        <v>8</v>
      </c>
      <c r="AF210" s="382" t="s">
        <v>103</v>
      </c>
      <c r="AG210" s="382" t="s">
        <v>8</v>
      </c>
      <c r="AH210" s="380">
        <v>185</v>
      </c>
    </row>
    <row r="211" spans="1:34" x14ac:dyDescent="0.25">
      <c r="A211" s="184">
        <v>203</v>
      </c>
      <c r="B211" s="311" t="s">
        <v>609</v>
      </c>
      <c r="C211" s="312" t="s">
        <v>666</v>
      </c>
      <c r="D211" s="296" t="s">
        <v>675</v>
      </c>
      <c r="E211" s="296" t="s">
        <v>77</v>
      </c>
      <c r="F211" s="296"/>
      <c r="G211" s="296"/>
      <c r="H211" s="292">
        <v>9</v>
      </c>
      <c r="AA211" s="465">
        <v>203</v>
      </c>
      <c r="AB211" s="345" t="s">
        <v>108</v>
      </c>
      <c r="AC211" s="384" t="s">
        <v>682</v>
      </c>
      <c r="AD211" s="385" t="s">
        <v>199</v>
      </c>
      <c r="AE211" s="385" t="s">
        <v>8</v>
      </c>
      <c r="AF211" s="385" t="s">
        <v>103</v>
      </c>
      <c r="AG211" s="385"/>
      <c r="AH211" s="383">
        <v>185</v>
      </c>
    </row>
    <row r="212" spans="1:34" x14ac:dyDescent="0.25">
      <c r="A212" s="329">
        <v>204</v>
      </c>
      <c r="B212" s="298" t="s">
        <v>108</v>
      </c>
      <c r="C212" s="299" t="s">
        <v>133</v>
      </c>
      <c r="D212" s="299" t="s">
        <v>146</v>
      </c>
      <c r="E212" s="299" t="s">
        <v>14</v>
      </c>
      <c r="F212" s="299"/>
      <c r="G212" s="299"/>
      <c r="H212" s="298">
        <v>5</v>
      </c>
      <c r="AA212" s="465">
        <v>204</v>
      </c>
      <c r="AB212" s="363" t="s">
        <v>743</v>
      </c>
      <c r="AC212" s="364" t="s">
        <v>817</v>
      </c>
      <c r="AD212" s="387" t="s">
        <v>821</v>
      </c>
      <c r="AE212" s="365" t="s">
        <v>8</v>
      </c>
      <c r="AF212" s="594" t="s">
        <v>7</v>
      </c>
      <c r="AG212" s="365" t="s">
        <v>8</v>
      </c>
      <c r="AH212" s="365">
        <v>181</v>
      </c>
    </row>
    <row r="213" spans="1:34" x14ac:dyDescent="0.25">
      <c r="A213" s="184">
        <v>205</v>
      </c>
      <c r="B213" s="290" t="s">
        <v>258</v>
      </c>
      <c r="C213" s="291" t="s">
        <v>308</v>
      </c>
      <c r="D213" s="291" t="s">
        <v>315</v>
      </c>
      <c r="E213" s="291" t="s">
        <v>77</v>
      </c>
      <c r="F213" s="291"/>
      <c r="G213" s="291"/>
      <c r="H213" s="290">
        <v>5</v>
      </c>
      <c r="AA213" s="465">
        <v>205</v>
      </c>
      <c r="AB213" s="383" t="s">
        <v>108</v>
      </c>
      <c r="AC213" s="385" t="s">
        <v>220</v>
      </c>
      <c r="AD213" s="385" t="s">
        <v>226</v>
      </c>
      <c r="AE213" s="385" t="s">
        <v>122</v>
      </c>
      <c r="AF213" s="385"/>
      <c r="AG213" s="383"/>
      <c r="AH213" s="383">
        <v>180</v>
      </c>
    </row>
    <row r="214" spans="1:34" x14ac:dyDescent="0.25">
      <c r="A214" s="329">
        <v>206</v>
      </c>
      <c r="B214" s="290" t="s">
        <v>258</v>
      </c>
      <c r="C214" s="291" t="s">
        <v>360</v>
      </c>
      <c r="D214" s="291" t="s">
        <v>371</v>
      </c>
      <c r="E214" s="291" t="s">
        <v>14</v>
      </c>
      <c r="F214" s="291"/>
      <c r="G214" s="290"/>
      <c r="H214" s="290">
        <v>5</v>
      </c>
      <c r="AA214" s="465">
        <v>206</v>
      </c>
      <c r="AB214" s="383" t="s">
        <v>108</v>
      </c>
      <c r="AC214" s="385" t="s">
        <v>220</v>
      </c>
      <c r="AD214" s="385" t="s">
        <v>230</v>
      </c>
      <c r="AE214" s="385" t="s">
        <v>122</v>
      </c>
      <c r="AF214" s="385"/>
      <c r="AG214" s="383"/>
      <c r="AH214" s="383">
        <v>180</v>
      </c>
    </row>
    <row r="215" spans="1:34" x14ac:dyDescent="0.25">
      <c r="A215" s="184">
        <v>207</v>
      </c>
      <c r="B215" s="290" t="s">
        <v>258</v>
      </c>
      <c r="C215" s="291" t="s">
        <v>360</v>
      </c>
      <c r="D215" s="291" t="s">
        <v>377</v>
      </c>
      <c r="E215" s="291" t="s">
        <v>14</v>
      </c>
      <c r="F215" s="291"/>
      <c r="G215" s="290"/>
      <c r="H215" s="290">
        <v>5</v>
      </c>
      <c r="AA215" s="465">
        <v>207</v>
      </c>
      <c r="AB215" s="380" t="s">
        <v>392</v>
      </c>
      <c r="AC215" s="454" t="s">
        <v>958</v>
      </c>
      <c r="AD215" s="381" t="s">
        <v>398</v>
      </c>
      <c r="AE215" s="382" t="s">
        <v>8</v>
      </c>
      <c r="AF215" s="382" t="s">
        <v>103</v>
      </c>
      <c r="AG215" s="380"/>
      <c r="AH215" s="380">
        <v>175</v>
      </c>
    </row>
    <row r="216" spans="1:34" x14ac:dyDescent="0.25">
      <c r="A216" s="329">
        <v>208</v>
      </c>
      <c r="B216" s="318" t="s">
        <v>743</v>
      </c>
      <c r="C216" s="312" t="s">
        <v>859</v>
      </c>
      <c r="D216" s="319" t="s">
        <v>865</v>
      </c>
      <c r="E216" s="319" t="s">
        <v>14</v>
      </c>
      <c r="F216" s="319"/>
      <c r="G216" s="319"/>
      <c r="H216" s="320">
        <v>5</v>
      </c>
      <c r="AA216" s="465">
        <v>208</v>
      </c>
      <c r="AB216" s="357" t="s">
        <v>258</v>
      </c>
      <c r="AC216" s="358" t="s">
        <v>257</v>
      </c>
      <c r="AD216" s="358" t="s">
        <v>273</v>
      </c>
      <c r="AE216" s="358" t="s">
        <v>8</v>
      </c>
      <c r="AF216" s="359" t="s">
        <v>103</v>
      </c>
      <c r="AG216" s="453"/>
      <c r="AH216" s="357">
        <v>175</v>
      </c>
    </row>
    <row r="217" spans="1:34" x14ac:dyDescent="0.25">
      <c r="A217" s="184">
        <v>209</v>
      </c>
      <c r="B217" s="292" t="s">
        <v>26</v>
      </c>
      <c r="C217" s="296" t="s">
        <v>69</v>
      </c>
      <c r="D217" s="292" t="s">
        <v>75</v>
      </c>
      <c r="E217" s="292" t="s">
        <v>14</v>
      </c>
      <c r="F217" s="321"/>
      <c r="G217" s="321"/>
      <c r="H217" s="295">
        <v>2</v>
      </c>
      <c r="AA217" s="465">
        <v>209</v>
      </c>
      <c r="AB217" s="348" t="s">
        <v>258</v>
      </c>
      <c r="AC217" s="374" t="s">
        <v>319</v>
      </c>
      <c r="AD217" s="369" t="s">
        <v>335</v>
      </c>
      <c r="AE217" s="369" t="s">
        <v>8</v>
      </c>
      <c r="AF217" s="593" t="s">
        <v>103</v>
      </c>
      <c r="AG217" s="351"/>
      <c r="AH217" s="348">
        <v>175</v>
      </c>
    </row>
    <row r="218" spans="1:34" x14ac:dyDescent="0.25">
      <c r="A218" s="329">
        <v>210</v>
      </c>
      <c r="B218" s="318" t="s">
        <v>743</v>
      </c>
      <c r="C218" s="312" t="s">
        <v>829</v>
      </c>
      <c r="D218" s="319" t="s">
        <v>839</v>
      </c>
      <c r="E218" s="319" t="s">
        <v>14</v>
      </c>
      <c r="F218" s="319"/>
      <c r="G218" s="319"/>
      <c r="H218" s="320">
        <v>2</v>
      </c>
      <c r="AA218" s="465">
        <v>210</v>
      </c>
      <c r="AB218" s="334" t="s">
        <v>392</v>
      </c>
      <c r="AC218" s="375" t="s">
        <v>414</v>
      </c>
      <c r="AD218" s="376" t="s">
        <v>422</v>
      </c>
      <c r="AE218" s="377" t="s">
        <v>8</v>
      </c>
      <c r="AF218" s="455" t="s">
        <v>103</v>
      </c>
      <c r="AG218" s="336" t="s">
        <v>8</v>
      </c>
      <c r="AH218" s="334">
        <v>175</v>
      </c>
    </row>
    <row r="219" spans="1:34" x14ac:dyDescent="0.25">
      <c r="A219" s="184">
        <v>211</v>
      </c>
      <c r="B219" s="318" t="s">
        <v>743</v>
      </c>
      <c r="C219" s="312" t="s">
        <v>829</v>
      </c>
      <c r="D219" s="319" t="s">
        <v>840</v>
      </c>
      <c r="E219" s="319" t="s">
        <v>14</v>
      </c>
      <c r="F219" s="319"/>
      <c r="G219" s="319"/>
      <c r="H219" s="320">
        <v>2</v>
      </c>
      <c r="AA219" s="465">
        <v>211</v>
      </c>
      <c r="AB219" s="180" t="s">
        <v>515</v>
      </c>
      <c r="AC219" s="428" t="s">
        <v>544</v>
      </c>
      <c r="AD219" s="456" t="s">
        <v>554</v>
      </c>
      <c r="AE219" s="456" t="s">
        <v>8</v>
      </c>
      <c r="AF219" s="592" t="s">
        <v>7</v>
      </c>
      <c r="AG219" s="181"/>
      <c r="AH219" s="180">
        <v>175</v>
      </c>
    </row>
    <row r="220" spans="1:34" x14ac:dyDescent="0.25">
      <c r="A220" s="329">
        <v>212</v>
      </c>
      <c r="B220" s="298" t="s">
        <v>108</v>
      </c>
      <c r="C220" s="322" t="s">
        <v>683</v>
      </c>
      <c r="D220" s="299" t="s">
        <v>192</v>
      </c>
      <c r="E220" s="299" t="s">
        <v>14</v>
      </c>
      <c r="F220" s="299" t="s">
        <v>103</v>
      </c>
      <c r="G220" s="299"/>
      <c r="H220" s="298">
        <v>0</v>
      </c>
      <c r="AA220" s="465">
        <v>212</v>
      </c>
      <c r="AB220" s="341" t="s">
        <v>743</v>
      </c>
      <c r="AC220" s="371" t="s">
        <v>852</v>
      </c>
      <c r="AD220" s="372" t="s">
        <v>858</v>
      </c>
      <c r="AE220" s="372" t="s">
        <v>8</v>
      </c>
      <c r="AF220" s="372" t="s">
        <v>7</v>
      </c>
      <c r="AG220" s="342" t="s">
        <v>8</v>
      </c>
      <c r="AH220" s="343">
        <v>172</v>
      </c>
    </row>
    <row r="221" spans="1:34" x14ac:dyDescent="0.25">
      <c r="A221" s="184">
        <v>213</v>
      </c>
      <c r="B221" s="298" t="s">
        <v>108</v>
      </c>
      <c r="C221" s="299" t="s">
        <v>205</v>
      </c>
      <c r="D221" s="299" t="s">
        <v>211</v>
      </c>
      <c r="E221" s="299" t="s">
        <v>14</v>
      </c>
      <c r="F221" s="299"/>
      <c r="G221" s="299"/>
      <c r="H221" s="298">
        <v>0</v>
      </c>
      <c r="AA221" s="465">
        <v>213</v>
      </c>
      <c r="AB221" s="345" t="s">
        <v>108</v>
      </c>
      <c r="AC221" s="431" t="s">
        <v>109</v>
      </c>
      <c r="AD221" s="432" t="s">
        <v>116</v>
      </c>
      <c r="AE221" s="432" t="s">
        <v>122</v>
      </c>
      <c r="AF221" s="457"/>
      <c r="AG221" s="345"/>
      <c r="AH221" s="345">
        <v>170</v>
      </c>
    </row>
    <row r="222" spans="1:34" x14ac:dyDescent="0.25">
      <c r="A222" s="329">
        <v>214</v>
      </c>
      <c r="B222" s="290" t="s">
        <v>258</v>
      </c>
      <c r="C222" s="291" t="s">
        <v>257</v>
      </c>
      <c r="D222" s="291" t="s">
        <v>279</v>
      </c>
      <c r="E222" s="291" t="s">
        <v>14</v>
      </c>
      <c r="F222" s="306"/>
      <c r="G222" s="306"/>
      <c r="H222" s="290">
        <v>0</v>
      </c>
      <c r="AA222" s="465">
        <v>214</v>
      </c>
      <c r="AB222" s="348" t="s">
        <v>258</v>
      </c>
      <c r="AC222" s="374" t="s">
        <v>382</v>
      </c>
      <c r="AD222" s="369" t="s">
        <v>385</v>
      </c>
      <c r="AE222" s="369" t="s">
        <v>8</v>
      </c>
      <c r="AF222" s="370" t="s">
        <v>103</v>
      </c>
      <c r="AG222" s="351" t="s">
        <v>8</v>
      </c>
      <c r="AH222" s="348">
        <v>165</v>
      </c>
    </row>
    <row r="223" spans="1:34" x14ac:dyDescent="0.25">
      <c r="A223" s="184">
        <v>215</v>
      </c>
      <c r="B223" s="290" t="s">
        <v>258</v>
      </c>
      <c r="C223" s="291" t="s">
        <v>360</v>
      </c>
      <c r="D223" s="291" t="s">
        <v>372</v>
      </c>
      <c r="E223" s="291" t="s">
        <v>14</v>
      </c>
      <c r="F223" s="291"/>
      <c r="G223" s="290"/>
      <c r="H223" s="290">
        <v>0</v>
      </c>
      <c r="AA223" s="465">
        <v>215</v>
      </c>
      <c r="AB223" s="334" t="s">
        <v>392</v>
      </c>
      <c r="AC223" s="375" t="s">
        <v>414</v>
      </c>
      <c r="AD223" s="376" t="s">
        <v>418</v>
      </c>
      <c r="AE223" s="377" t="s">
        <v>8</v>
      </c>
      <c r="AF223" s="377" t="s">
        <v>103</v>
      </c>
      <c r="AG223" s="336" t="s">
        <v>8</v>
      </c>
      <c r="AH223" s="334">
        <v>161</v>
      </c>
    </row>
    <row r="224" spans="1:34" x14ac:dyDescent="0.25">
      <c r="A224" s="329">
        <v>216</v>
      </c>
      <c r="B224" s="290" t="s">
        <v>258</v>
      </c>
      <c r="C224" s="291" t="s">
        <v>360</v>
      </c>
      <c r="D224" s="291" t="s">
        <v>373</v>
      </c>
      <c r="E224" s="291" t="s">
        <v>14</v>
      </c>
      <c r="F224" s="291"/>
      <c r="G224" s="290"/>
      <c r="H224" s="290">
        <v>0</v>
      </c>
      <c r="AA224" s="465">
        <v>216</v>
      </c>
      <c r="AB224" s="348" t="s">
        <v>258</v>
      </c>
      <c r="AC224" s="374" t="s">
        <v>360</v>
      </c>
      <c r="AD224" s="369" t="s">
        <v>370</v>
      </c>
      <c r="AE224" s="369" t="s">
        <v>8</v>
      </c>
      <c r="AF224" s="370" t="s">
        <v>11</v>
      </c>
      <c r="AG224" s="351" t="s">
        <v>381</v>
      </c>
      <c r="AH224" s="348">
        <v>160</v>
      </c>
    </row>
    <row r="225" spans="1:34" x14ac:dyDescent="0.25">
      <c r="A225" s="184">
        <v>217</v>
      </c>
      <c r="B225" s="290" t="s">
        <v>258</v>
      </c>
      <c r="C225" s="291" t="s">
        <v>360</v>
      </c>
      <c r="D225" s="291" t="s">
        <v>374</v>
      </c>
      <c r="E225" s="291" t="s">
        <v>14</v>
      </c>
      <c r="F225" s="291" t="s">
        <v>103</v>
      </c>
      <c r="G225" s="290"/>
      <c r="H225" s="290">
        <v>0</v>
      </c>
      <c r="AA225" s="465">
        <v>217</v>
      </c>
      <c r="AB225" s="334" t="s">
        <v>392</v>
      </c>
      <c r="AC225" s="375" t="s">
        <v>454</v>
      </c>
      <c r="AD225" s="376" t="s">
        <v>457</v>
      </c>
      <c r="AE225" s="377" t="s">
        <v>8</v>
      </c>
      <c r="AF225" s="377" t="s">
        <v>103</v>
      </c>
      <c r="AG225" s="336" t="s">
        <v>8</v>
      </c>
      <c r="AH225" s="334">
        <v>160</v>
      </c>
    </row>
    <row r="226" spans="1:34" x14ac:dyDescent="0.25">
      <c r="A226" s="329">
        <v>218</v>
      </c>
      <c r="B226" s="290" t="s">
        <v>258</v>
      </c>
      <c r="C226" s="291" t="s">
        <v>360</v>
      </c>
      <c r="D226" s="291" t="s">
        <v>378</v>
      </c>
      <c r="E226" s="291" t="s">
        <v>14</v>
      </c>
      <c r="F226" s="291"/>
      <c r="G226" s="290"/>
      <c r="H226" s="290">
        <v>0</v>
      </c>
      <c r="AA226" s="465">
        <v>218</v>
      </c>
      <c r="AB226" s="334" t="s">
        <v>392</v>
      </c>
      <c r="AC226" s="335" t="s">
        <v>476</v>
      </c>
      <c r="AD226" s="335" t="s">
        <v>498</v>
      </c>
      <c r="AE226" s="336" t="s">
        <v>8</v>
      </c>
      <c r="AF226" s="336" t="s">
        <v>7</v>
      </c>
      <c r="AG226" s="336"/>
      <c r="AH226" s="334">
        <v>160</v>
      </c>
    </row>
    <row r="227" spans="1:34" x14ac:dyDescent="0.25">
      <c r="A227" s="184">
        <v>219</v>
      </c>
      <c r="B227" s="307" t="s">
        <v>392</v>
      </c>
      <c r="C227" s="308" t="s">
        <v>414</v>
      </c>
      <c r="D227" s="308" t="s">
        <v>429</v>
      </c>
      <c r="E227" s="309" t="s">
        <v>14</v>
      </c>
      <c r="F227" s="309"/>
      <c r="G227" s="309"/>
      <c r="H227" s="307">
        <v>0</v>
      </c>
      <c r="AA227" s="465">
        <v>219</v>
      </c>
      <c r="AB227" s="341" t="s">
        <v>743</v>
      </c>
      <c r="AC227" s="338" t="s">
        <v>764</v>
      </c>
      <c r="AD227" s="342" t="s">
        <v>774</v>
      </c>
      <c r="AE227" s="342" t="s">
        <v>8</v>
      </c>
      <c r="AF227" s="342" t="s">
        <v>103</v>
      </c>
      <c r="AG227" s="342" t="s">
        <v>8</v>
      </c>
      <c r="AH227" s="343">
        <v>160</v>
      </c>
    </row>
    <row r="228" spans="1:34" x14ac:dyDescent="0.25">
      <c r="A228" s="329">
        <v>220</v>
      </c>
      <c r="B228" s="307" t="s">
        <v>392</v>
      </c>
      <c r="C228" s="308" t="s">
        <v>431</v>
      </c>
      <c r="D228" s="308" t="s">
        <v>438</v>
      </c>
      <c r="E228" s="309" t="s">
        <v>77</v>
      </c>
      <c r="F228" s="309"/>
      <c r="G228" s="309"/>
      <c r="H228" s="307">
        <v>0</v>
      </c>
      <c r="AA228" s="465">
        <v>220</v>
      </c>
      <c r="AB228" s="345" t="s">
        <v>108</v>
      </c>
      <c r="AC228" s="345" t="s">
        <v>109</v>
      </c>
      <c r="AD228" s="346" t="s">
        <v>115</v>
      </c>
      <c r="AE228" s="432" t="s">
        <v>122</v>
      </c>
      <c r="AF228" s="345"/>
      <c r="AG228" s="345"/>
      <c r="AH228" s="345">
        <v>158</v>
      </c>
    </row>
    <row r="229" spans="1:34" x14ac:dyDescent="0.25">
      <c r="A229" s="184">
        <v>221</v>
      </c>
      <c r="B229" s="307" t="s">
        <v>392</v>
      </c>
      <c r="C229" s="308" t="s">
        <v>431</v>
      </c>
      <c r="D229" s="308" t="s">
        <v>439</v>
      </c>
      <c r="E229" s="309" t="s">
        <v>77</v>
      </c>
      <c r="F229" s="309"/>
      <c r="G229" s="309"/>
      <c r="H229" s="307">
        <v>0</v>
      </c>
      <c r="AA229" s="465">
        <v>221</v>
      </c>
      <c r="AB229" s="334" t="s">
        <v>392</v>
      </c>
      <c r="AC229" s="335" t="s">
        <v>399</v>
      </c>
      <c r="AD229" s="335" t="s">
        <v>402</v>
      </c>
      <c r="AE229" s="336" t="s">
        <v>8</v>
      </c>
      <c r="AF229" s="336" t="s">
        <v>103</v>
      </c>
      <c r="AG229" s="336" t="s">
        <v>8</v>
      </c>
      <c r="AH229" s="334">
        <v>155</v>
      </c>
    </row>
    <row r="230" spans="1:34" x14ac:dyDescent="0.25">
      <c r="A230" s="329">
        <v>222</v>
      </c>
      <c r="B230" s="307" t="s">
        <v>392</v>
      </c>
      <c r="C230" s="308" t="s">
        <v>431</v>
      </c>
      <c r="D230" s="308" t="s">
        <v>441</v>
      </c>
      <c r="E230" s="309" t="s">
        <v>77</v>
      </c>
      <c r="F230" s="309"/>
      <c r="G230" s="309"/>
      <c r="H230" s="307">
        <v>0</v>
      </c>
      <c r="AA230" s="465">
        <v>222</v>
      </c>
      <c r="AB230" s="345" t="s">
        <v>108</v>
      </c>
      <c r="AC230" s="346" t="s">
        <v>220</v>
      </c>
      <c r="AD230" s="346" t="s">
        <v>227</v>
      </c>
      <c r="AE230" s="346" t="s">
        <v>152</v>
      </c>
      <c r="AF230" s="346"/>
      <c r="AG230" s="345"/>
      <c r="AH230" s="345">
        <v>155</v>
      </c>
    </row>
    <row r="231" spans="1:34" x14ac:dyDescent="0.25">
      <c r="A231" s="184">
        <v>223</v>
      </c>
      <c r="B231" s="307" t="s">
        <v>392</v>
      </c>
      <c r="C231" s="308" t="s">
        <v>460</v>
      </c>
      <c r="D231" s="308" t="s">
        <v>465</v>
      </c>
      <c r="E231" s="309" t="s">
        <v>14</v>
      </c>
      <c r="F231" s="309" t="s">
        <v>103</v>
      </c>
      <c r="G231" s="309"/>
      <c r="H231" s="307">
        <v>0</v>
      </c>
      <c r="AA231" s="465">
        <v>223</v>
      </c>
      <c r="AB231" s="180" t="s">
        <v>26</v>
      </c>
      <c r="AC231" s="352" t="s">
        <v>965</v>
      </c>
      <c r="AD231" s="180" t="s">
        <v>92</v>
      </c>
      <c r="AE231" s="180" t="s">
        <v>8</v>
      </c>
      <c r="AF231" s="332" t="s">
        <v>7</v>
      </c>
      <c r="AG231" s="180" t="s">
        <v>8</v>
      </c>
      <c r="AH231" s="333">
        <v>155</v>
      </c>
    </row>
    <row r="232" spans="1:34" x14ac:dyDescent="0.25">
      <c r="A232" s="329">
        <v>224</v>
      </c>
      <c r="B232" s="307" t="s">
        <v>392</v>
      </c>
      <c r="C232" s="308" t="s">
        <v>476</v>
      </c>
      <c r="D232" s="308" t="s">
        <v>492</v>
      </c>
      <c r="E232" s="309" t="s">
        <v>14</v>
      </c>
      <c r="F232" s="309" t="s">
        <v>7</v>
      </c>
      <c r="G232" s="309"/>
      <c r="H232" s="307">
        <v>0</v>
      </c>
      <c r="AA232" s="465">
        <v>224</v>
      </c>
      <c r="AB232" s="348" t="s">
        <v>258</v>
      </c>
      <c r="AC232" s="349" t="s">
        <v>360</v>
      </c>
      <c r="AD232" s="349" t="s">
        <v>362</v>
      </c>
      <c r="AE232" s="349" t="s">
        <v>8</v>
      </c>
      <c r="AF232" s="351" t="s">
        <v>103</v>
      </c>
      <c r="AG232" s="351" t="s">
        <v>8</v>
      </c>
      <c r="AH232" s="348">
        <v>152</v>
      </c>
    </row>
    <row r="233" spans="1:34" x14ac:dyDescent="0.25">
      <c r="A233" s="184">
        <v>225</v>
      </c>
      <c r="B233" s="307" t="s">
        <v>392</v>
      </c>
      <c r="C233" s="308" t="s">
        <v>476</v>
      </c>
      <c r="D233" s="308" t="s">
        <v>494</v>
      </c>
      <c r="E233" s="309" t="s">
        <v>14</v>
      </c>
      <c r="F233" s="309" t="s">
        <v>7</v>
      </c>
      <c r="G233" s="309"/>
      <c r="H233" s="307">
        <v>0</v>
      </c>
      <c r="AA233" s="465">
        <v>225</v>
      </c>
      <c r="AB233" s="180" t="s">
        <v>515</v>
      </c>
      <c r="AC233" s="180" t="s">
        <v>589</v>
      </c>
      <c r="AD233" s="181" t="s">
        <v>593</v>
      </c>
      <c r="AE233" s="340" t="s">
        <v>8</v>
      </c>
      <c r="AF233" s="332" t="s">
        <v>7</v>
      </c>
      <c r="AG233" s="340" t="s">
        <v>8</v>
      </c>
      <c r="AH233" s="180">
        <v>152</v>
      </c>
    </row>
    <row r="234" spans="1:34" x14ac:dyDescent="0.25">
      <c r="A234" s="329">
        <v>226</v>
      </c>
      <c r="B234" s="307" t="s">
        <v>392</v>
      </c>
      <c r="C234" s="308" t="s">
        <v>476</v>
      </c>
      <c r="D234" s="308" t="s">
        <v>495</v>
      </c>
      <c r="E234" s="309" t="s">
        <v>14</v>
      </c>
      <c r="F234" s="309"/>
      <c r="G234" s="309"/>
      <c r="H234" s="307">
        <v>0</v>
      </c>
      <c r="AA234" s="465">
        <v>226</v>
      </c>
      <c r="AB234" s="348" t="s">
        <v>258</v>
      </c>
      <c r="AC234" s="348" t="s">
        <v>282</v>
      </c>
      <c r="AD234" s="349" t="s">
        <v>284</v>
      </c>
      <c r="AE234" s="349" t="s">
        <v>8</v>
      </c>
      <c r="AF234" s="351" t="s">
        <v>103</v>
      </c>
      <c r="AG234" s="351" t="s">
        <v>8</v>
      </c>
      <c r="AH234" s="348">
        <v>150</v>
      </c>
    </row>
    <row r="235" spans="1:34" x14ac:dyDescent="0.25">
      <c r="A235" s="184">
        <v>227</v>
      </c>
      <c r="B235" s="307" t="s">
        <v>392</v>
      </c>
      <c r="C235" s="308" t="s">
        <v>503</v>
      </c>
      <c r="D235" s="308" t="s">
        <v>507</v>
      </c>
      <c r="E235" s="309" t="s">
        <v>14</v>
      </c>
      <c r="F235" s="309"/>
      <c r="G235" s="308"/>
      <c r="H235" s="307">
        <v>0</v>
      </c>
      <c r="AA235" s="465">
        <v>227</v>
      </c>
      <c r="AB235" s="348" t="s">
        <v>258</v>
      </c>
      <c r="AC235" s="349" t="s">
        <v>360</v>
      </c>
      <c r="AD235" s="349" t="s">
        <v>363</v>
      </c>
      <c r="AE235" s="349" t="s">
        <v>8</v>
      </c>
      <c r="AF235" s="351" t="s">
        <v>103</v>
      </c>
      <c r="AG235" s="351" t="s">
        <v>8</v>
      </c>
      <c r="AH235" s="348">
        <v>150</v>
      </c>
    </row>
    <row r="236" spans="1:34" x14ac:dyDescent="0.25">
      <c r="A236" s="329">
        <v>228</v>
      </c>
      <c r="B236" s="292" t="s">
        <v>26</v>
      </c>
      <c r="C236" s="310" t="s">
        <v>0</v>
      </c>
      <c r="D236" s="297" t="s">
        <v>13</v>
      </c>
      <c r="E236" s="297" t="s">
        <v>14</v>
      </c>
      <c r="F236" s="297" t="s">
        <v>7</v>
      </c>
      <c r="G236" s="297"/>
      <c r="H236" s="295">
        <v>0</v>
      </c>
      <c r="AA236" s="465">
        <v>228</v>
      </c>
      <c r="AB236" s="348" t="s">
        <v>258</v>
      </c>
      <c r="AC236" s="349" t="s">
        <v>360</v>
      </c>
      <c r="AD236" s="349" t="s">
        <v>364</v>
      </c>
      <c r="AE236" s="349" t="s">
        <v>8</v>
      </c>
      <c r="AF236" s="351" t="s">
        <v>103</v>
      </c>
      <c r="AG236" s="351" t="s">
        <v>8</v>
      </c>
      <c r="AH236" s="348">
        <v>150</v>
      </c>
    </row>
    <row r="237" spans="1:34" x14ac:dyDescent="0.25">
      <c r="A237" s="184">
        <v>229</v>
      </c>
      <c r="B237" s="292" t="s">
        <v>26</v>
      </c>
      <c r="C237" s="310" t="s">
        <v>0</v>
      </c>
      <c r="D237" s="297" t="s">
        <v>16</v>
      </c>
      <c r="E237" s="297" t="s">
        <v>14</v>
      </c>
      <c r="F237" s="297"/>
      <c r="G237" s="297"/>
      <c r="H237" s="295">
        <v>0</v>
      </c>
      <c r="AA237" s="465">
        <v>229</v>
      </c>
      <c r="AB237" s="334" t="s">
        <v>392</v>
      </c>
      <c r="AC237" s="335" t="s">
        <v>414</v>
      </c>
      <c r="AD237" s="335" t="s">
        <v>421</v>
      </c>
      <c r="AE237" s="336" t="s">
        <v>8</v>
      </c>
      <c r="AF237" s="336" t="s">
        <v>103</v>
      </c>
      <c r="AG237" s="336" t="s">
        <v>8</v>
      </c>
      <c r="AH237" s="334">
        <v>150</v>
      </c>
    </row>
    <row r="238" spans="1:34" x14ac:dyDescent="0.25">
      <c r="A238" s="329">
        <v>230</v>
      </c>
      <c r="B238" s="292" t="s">
        <v>26</v>
      </c>
      <c r="C238" s="293" t="s">
        <v>41</v>
      </c>
      <c r="D238" s="294" t="s">
        <v>51</v>
      </c>
      <c r="E238" s="294" t="s">
        <v>14</v>
      </c>
      <c r="F238" s="297" t="s">
        <v>7</v>
      </c>
      <c r="G238" s="294"/>
      <c r="H238" s="295">
        <v>0</v>
      </c>
      <c r="AA238" s="465">
        <v>230</v>
      </c>
      <c r="AB238" s="334" t="s">
        <v>392</v>
      </c>
      <c r="AC238" s="335" t="s">
        <v>460</v>
      </c>
      <c r="AD238" s="335" t="s">
        <v>463</v>
      </c>
      <c r="AE238" s="336" t="s">
        <v>8</v>
      </c>
      <c r="AF238" s="336" t="s">
        <v>103</v>
      </c>
      <c r="AG238" s="336" t="s">
        <v>8</v>
      </c>
      <c r="AH238" s="334">
        <v>150</v>
      </c>
    </row>
    <row r="239" spans="1:34" x14ac:dyDescent="0.25">
      <c r="A239" s="184">
        <v>231</v>
      </c>
      <c r="B239" s="292" t="s">
        <v>26</v>
      </c>
      <c r="C239" s="310" t="s">
        <v>965</v>
      </c>
      <c r="D239" s="292" t="s">
        <v>99</v>
      </c>
      <c r="E239" s="292" t="s">
        <v>14</v>
      </c>
      <c r="F239" s="292"/>
      <c r="G239" s="292"/>
      <c r="H239" s="295">
        <v>0</v>
      </c>
      <c r="AA239" s="465">
        <v>231</v>
      </c>
      <c r="AB239" s="344" t="s">
        <v>609</v>
      </c>
      <c r="AC239" s="338" t="s">
        <v>657</v>
      </c>
      <c r="AD239" s="340" t="s">
        <v>662</v>
      </c>
      <c r="AE239" s="340" t="s">
        <v>122</v>
      </c>
      <c r="AF239" s="340"/>
      <c r="AG239" s="595"/>
      <c r="AH239" s="344">
        <v>150</v>
      </c>
    </row>
    <row r="240" spans="1:34" x14ac:dyDescent="0.25">
      <c r="A240" s="329">
        <v>232</v>
      </c>
      <c r="B240" s="292" t="s">
        <v>515</v>
      </c>
      <c r="C240" s="315" t="s">
        <v>516</v>
      </c>
      <c r="D240" s="296" t="s">
        <v>534</v>
      </c>
      <c r="E240" s="296" t="s">
        <v>14</v>
      </c>
      <c r="F240" s="296"/>
      <c r="G240" s="292"/>
      <c r="H240" s="292">
        <v>0</v>
      </c>
      <c r="AA240" s="465">
        <v>232</v>
      </c>
      <c r="AB240" s="180" t="s">
        <v>515</v>
      </c>
      <c r="AC240" s="180" t="s">
        <v>562</v>
      </c>
      <c r="AD240" s="181" t="s">
        <v>568</v>
      </c>
      <c r="AE240" s="181" t="s">
        <v>8</v>
      </c>
      <c r="AF240" s="332" t="s">
        <v>7</v>
      </c>
      <c r="AG240" s="181" t="s">
        <v>8</v>
      </c>
      <c r="AH240" s="180">
        <v>147</v>
      </c>
    </row>
    <row r="241" spans="1:34" x14ac:dyDescent="0.25">
      <c r="A241" s="184">
        <v>233</v>
      </c>
      <c r="B241" s="292" t="s">
        <v>515</v>
      </c>
      <c r="C241" s="296" t="s">
        <v>544</v>
      </c>
      <c r="D241" s="296" t="s">
        <v>558</v>
      </c>
      <c r="E241" s="296" t="s">
        <v>14</v>
      </c>
      <c r="F241" s="296"/>
      <c r="G241" s="296"/>
      <c r="H241" s="292">
        <v>0</v>
      </c>
      <c r="AA241" s="465">
        <v>233</v>
      </c>
      <c r="AB241" s="348" t="s">
        <v>258</v>
      </c>
      <c r="AC241" s="349" t="s">
        <v>382</v>
      </c>
      <c r="AD241" s="349" t="s">
        <v>386</v>
      </c>
      <c r="AE241" s="349" t="s">
        <v>8</v>
      </c>
      <c r="AF241" s="351" t="s">
        <v>103</v>
      </c>
      <c r="AG241" s="351" t="s">
        <v>8</v>
      </c>
      <c r="AH241" s="348">
        <v>140</v>
      </c>
    </row>
    <row r="242" spans="1:34" x14ac:dyDescent="0.25">
      <c r="A242" s="329">
        <v>234</v>
      </c>
      <c r="B242" s="292" t="s">
        <v>515</v>
      </c>
      <c r="C242" s="292" t="s">
        <v>562</v>
      </c>
      <c r="D242" s="296" t="s">
        <v>569</v>
      </c>
      <c r="E242" s="296" t="s">
        <v>14</v>
      </c>
      <c r="F242" s="296"/>
      <c r="G242" s="296"/>
      <c r="H242" s="292">
        <v>0</v>
      </c>
      <c r="AA242" s="465">
        <v>234</v>
      </c>
      <c r="AB242" s="337" t="s">
        <v>743</v>
      </c>
      <c r="AC242" s="338" t="s">
        <v>705</v>
      </c>
      <c r="AD242" s="181" t="s">
        <v>711</v>
      </c>
      <c r="AE242" s="181" t="s">
        <v>102</v>
      </c>
      <c r="AF242" s="183" t="s">
        <v>7</v>
      </c>
      <c r="AG242" s="181" t="s">
        <v>102</v>
      </c>
      <c r="AH242" s="180">
        <v>140</v>
      </c>
    </row>
    <row r="243" spans="1:34" x14ac:dyDescent="0.25">
      <c r="A243" s="184">
        <v>235</v>
      </c>
      <c r="B243" s="292" t="s">
        <v>515</v>
      </c>
      <c r="C243" s="292" t="s">
        <v>562</v>
      </c>
      <c r="D243" s="296" t="s">
        <v>570</v>
      </c>
      <c r="E243" s="296" t="s">
        <v>14</v>
      </c>
      <c r="F243" s="296"/>
      <c r="G243" s="296"/>
      <c r="H243" s="292">
        <v>0</v>
      </c>
      <c r="AA243" s="465">
        <v>235</v>
      </c>
      <c r="AB243" s="341" t="s">
        <v>743</v>
      </c>
      <c r="AC243" s="338" t="s">
        <v>859</v>
      </c>
      <c r="AD243" s="342" t="s">
        <v>862</v>
      </c>
      <c r="AE243" s="342" t="s">
        <v>8</v>
      </c>
      <c r="AF243" s="342" t="s">
        <v>7</v>
      </c>
      <c r="AG243" s="342" t="s">
        <v>8</v>
      </c>
      <c r="AH243" s="343">
        <v>140</v>
      </c>
    </row>
    <row r="244" spans="1:34" x14ac:dyDescent="0.25">
      <c r="A244" s="329">
        <v>236</v>
      </c>
      <c r="B244" s="292" t="s">
        <v>515</v>
      </c>
      <c r="C244" s="292" t="s">
        <v>589</v>
      </c>
      <c r="D244" s="296" t="s">
        <v>600</v>
      </c>
      <c r="E244" s="315" t="s">
        <v>14</v>
      </c>
      <c r="F244" s="296"/>
      <c r="G244" s="296"/>
      <c r="H244" s="292">
        <v>0</v>
      </c>
      <c r="AA244" s="465">
        <v>236</v>
      </c>
      <c r="AB244" s="345" t="s">
        <v>108</v>
      </c>
      <c r="AC244" s="345" t="s">
        <v>109</v>
      </c>
      <c r="AD244" s="346" t="s">
        <v>117</v>
      </c>
      <c r="AE244" s="346" t="s">
        <v>122</v>
      </c>
      <c r="AF244" s="345"/>
      <c r="AG244" s="345"/>
      <c r="AH244" s="345">
        <v>135</v>
      </c>
    </row>
    <row r="245" spans="1:34" x14ac:dyDescent="0.25">
      <c r="A245" s="184">
        <v>237</v>
      </c>
      <c r="B245" s="292" t="s">
        <v>515</v>
      </c>
      <c r="C245" s="292" t="s">
        <v>589</v>
      </c>
      <c r="D245" s="296" t="s">
        <v>601</v>
      </c>
      <c r="E245" s="315" t="s">
        <v>14</v>
      </c>
      <c r="F245" s="323"/>
      <c r="G245" s="296"/>
      <c r="H245" s="292">
        <v>0</v>
      </c>
      <c r="AA245" s="465">
        <v>237</v>
      </c>
      <c r="AB245" s="180" t="s">
        <v>515</v>
      </c>
      <c r="AC245" s="180" t="s">
        <v>581</v>
      </c>
      <c r="AD245" s="340" t="s">
        <v>588</v>
      </c>
      <c r="AE245" s="340" t="s">
        <v>8</v>
      </c>
      <c r="AF245" s="332" t="s">
        <v>7</v>
      </c>
      <c r="AG245" s="340" t="s">
        <v>8</v>
      </c>
      <c r="AH245" s="180">
        <v>135</v>
      </c>
    </row>
    <row r="246" spans="1:34" x14ac:dyDescent="0.25">
      <c r="A246" s="329">
        <v>238</v>
      </c>
      <c r="B246" s="292" t="s">
        <v>515</v>
      </c>
      <c r="C246" s="292" t="s">
        <v>589</v>
      </c>
      <c r="D246" s="314" t="s">
        <v>602</v>
      </c>
      <c r="E246" s="315" t="s">
        <v>14</v>
      </c>
      <c r="F246" s="314"/>
      <c r="G246" s="314"/>
      <c r="H246" s="292">
        <v>0</v>
      </c>
      <c r="AA246" s="465">
        <v>238</v>
      </c>
      <c r="AB246" s="180" t="s">
        <v>515</v>
      </c>
      <c r="AC246" s="180" t="s">
        <v>576</v>
      </c>
      <c r="AD246" s="456" t="s">
        <v>579</v>
      </c>
      <c r="AE246" s="456" t="s">
        <v>8</v>
      </c>
      <c r="AF246" s="332" t="s">
        <v>7</v>
      </c>
      <c r="AG246" s="456" t="s">
        <v>8</v>
      </c>
      <c r="AH246" s="180">
        <v>133</v>
      </c>
    </row>
    <row r="247" spans="1:34" x14ac:dyDescent="0.25">
      <c r="A247" s="184">
        <v>239</v>
      </c>
      <c r="B247" s="292" t="s">
        <v>515</v>
      </c>
      <c r="C247" s="292" t="s">
        <v>589</v>
      </c>
      <c r="D247" s="314" t="s">
        <v>603</v>
      </c>
      <c r="E247" s="315" t="s">
        <v>14</v>
      </c>
      <c r="F247" s="314"/>
      <c r="G247" s="314"/>
      <c r="H247" s="292">
        <v>0</v>
      </c>
      <c r="AA247" s="465">
        <v>239</v>
      </c>
      <c r="AB247" s="348" t="s">
        <v>258</v>
      </c>
      <c r="AC247" s="349" t="s">
        <v>257</v>
      </c>
      <c r="AD247" s="369" t="s">
        <v>280</v>
      </c>
      <c r="AE247" s="369" t="s">
        <v>8</v>
      </c>
      <c r="AF247" s="351" t="s">
        <v>103</v>
      </c>
      <c r="AG247" s="458" t="s">
        <v>8</v>
      </c>
      <c r="AH247" s="348">
        <v>130</v>
      </c>
    </row>
    <row r="248" spans="1:34" x14ac:dyDescent="0.25">
      <c r="A248" s="329">
        <v>240</v>
      </c>
      <c r="B248" s="292" t="s">
        <v>515</v>
      </c>
      <c r="C248" s="292" t="s">
        <v>589</v>
      </c>
      <c r="D248" s="314" t="s">
        <v>604</v>
      </c>
      <c r="E248" s="315" t="s">
        <v>14</v>
      </c>
      <c r="F248" s="297" t="s">
        <v>7</v>
      </c>
      <c r="G248" s="314"/>
      <c r="H248" s="292">
        <v>0</v>
      </c>
      <c r="AA248" s="465">
        <v>240</v>
      </c>
      <c r="AB248" s="345" t="s">
        <v>108</v>
      </c>
      <c r="AC248" s="346" t="s">
        <v>133</v>
      </c>
      <c r="AD248" s="432" t="s">
        <v>136</v>
      </c>
      <c r="AE248" s="432" t="s">
        <v>8</v>
      </c>
      <c r="AF248" s="346" t="s">
        <v>103</v>
      </c>
      <c r="AG248" s="432" t="s">
        <v>8</v>
      </c>
      <c r="AH248" s="345">
        <v>125</v>
      </c>
    </row>
    <row r="249" spans="1:34" x14ac:dyDescent="0.25">
      <c r="A249" s="184">
        <v>241</v>
      </c>
      <c r="B249" s="311" t="s">
        <v>609</v>
      </c>
      <c r="C249" s="312" t="s">
        <v>626</v>
      </c>
      <c r="D249" s="313" t="s">
        <v>637</v>
      </c>
      <c r="E249" s="313" t="s">
        <v>989</v>
      </c>
      <c r="F249" s="313"/>
      <c r="G249" s="313"/>
      <c r="H249" s="311">
        <v>0</v>
      </c>
      <c r="AA249" s="465">
        <v>241</v>
      </c>
      <c r="AB249" s="345" t="s">
        <v>108</v>
      </c>
      <c r="AC249" s="346" t="s">
        <v>133</v>
      </c>
      <c r="AD249" s="432" t="s">
        <v>137</v>
      </c>
      <c r="AE249" s="432" t="s">
        <v>8</v>
      </c>
      <c r="AF249" s="346" t="s">
        <v>103</v>
      </c>
      <c r="AG249" s="432" t="s">
        <v>8</v>
      </c>
      <c r="AH249" s="345">
        <v>125</v>
      </c>
    </row>
    <row r="250" spans="1:34" x14ac:dyDescent="0.25">
      <c r="A250" s="329">
        <v>242</v>
      </c>
      <c r="B250" s="311" t="s">
        <v>609</v>
      </c>
      <c r="C250" s="312" t="s">
        <v>646</v>
      </c>
      <c r="D250" s="313" t="s">
        <v>653</v>
      </c>
      <c r="E250" s="313" t="s">
        <v>77</v>
      </c>
      <c r="F250" s="313"/>
      <c r="G250" s="313"/>
      <c r="H250" s="311">
        <v>0</v>
      </c>
      <c r="AA250" s="465">
        <v>242</v>
      </c>
      <c r="AB250" s="341" t="s">
        <v>743</v>
      </c>
      <c r="AC250" s="338" t="s">
        <v>841</v>
      </c>
      <c r="AD250" s="459" t="s">
        <v>843</v>
      </c>
      <c r="AE250" s="459" t="s">
        <v>8</v>
      </c>
      <c r="AF250" s="342" t="s">
        <v>7</v>
      </c>
      <c r="AG250" s="459" t="s">
        <v>8</v>
      </c>
      <c r="AH250" s="343">
        <v>125</v>
      </c>
    </row>
    <row r="251" spans="1:34" x14ac:dyDescent="0.25">
      <c r="A251" s="184">
        <v>243</v>
      </c>
      <c r="B251" s="311" t="s">
        <v>609</v>
      </c>
      <c r="C251" s="312" t="s">
        <v>646</v>
      </c>
      <c r="D251" s="313" t="s">
        <v>655</v>
      </c>
      <c r="E251" s="313" t="s">
        <v>77</v>
      </c>
      <c r="F251" s="313" t="s">
        <v>11</v>
      </c>
      <c r="G251" s="313"/>
      <c r="H251" s="311">
        <v>0</v>
      </c>
      <c r="AA251" s="465">
        <v>243</v>
      </c>
      <c r="AB251" s="341" t="s">
        <v>743</v>
      </c>
      <c r="AC251" s="338" t="s">
        <v>817</v>
      </c>
      <c r="AD251" s="344" t="s">
        <v>826</v>
      </c>
      <c r="AE251" s="343" t="s">
        <v>8</v>
      </c>
      <c r="AF251" s="343" t="s">
        <v>7</v>
      </c>
      <c r="AG251" s="343" t="s">
        <v>8</v>
      </c>
      <c r="AH251" s="343">
        <v>120</v>
      </c>
    </row>
    <row r="252" spans="1:34" x14ac:dyDescent="0.25">
      <c r="A252" s="329">
        <v>244</v>
      </c>
      <c r="B252" s="318" t="s">
        <v>743</v>
      </c>
      <c r="C252" s="312" t="s">
        <v>788</v>
      </c>
      <c r="D252" s="313" t="s">
        <v>801</v>
      </c>
      <c r="E252" s="313" t="s">
        <v>14</v>
      </c>
      <c r="F252" s="313" t="s">
        <v>7</v>
      </c>
      <c r="G252" s="313"/>
      <c r="H252" s="311">
        <v>0</v>
      </c>
      <c r="AA252" s="465">
        <v>244</v>
      </c>
      <c r="AB252" s="348" t="s">
        <v>258</v>
      </c>
      <c r="AC252" s="349" t="s">
        <v>308</v>
      </c>
      <c r="AD252" s="349" t="s">
        <v>310</v>
      </c>
      <c r="AE252" s="349" t="s">
        <v>8</v>
      </c>
      <c r="AF252" s="351" t="s">
        <v>318</v>
      </c>
      <c r="AG252" s="370" t="s">
        <v>8</v>
      </c>
      <c r="AH252" s="348">
        <v>120</v>
      </c>
    </row>
    <row r="253" spans="1:34" x14ac:dyDescent="0.25">
      <c r="A253" s="184">
        <v>245</v>
      </c>
      <c r="B253" s="318" t="s">
        <v>743</v>
      </c>
      <c r="C253" s="312" t="s">
        <v>788</v>
      </c>
      <c r="D253" s="313" t="s">
        <v>802</v>
      </c>
      <c r="E253" s="313" t="s">
        <v>14</v>
      </c>
      <c r="F253" s="313"/>
      <c r="G253" s="313"/>
      <c r="H253" s="311">
        <v>0</v>
      </c>
      <c r="AA253" s="465">
        <v>245</v>
      </c>
      <c r="AB253" s="348" t="s">
        <v>258</v>
      </c>
      <c r="AC253" s="349" t="s">
        <v>308</v>
      </c>
      <c r="AD253" s="349" t="s">
        <v>312</v>
      </c>
      <c r="AE253" s="349" t="s">
        <v>152</v>
      </c>
      <c r="AF253" s="351"/>
      <c r="AG253" s="370"/>
      <c r="AH253" s="348">
        <v>120</v>
      </c>
    </row>
    <row r="254" spans="1:34" x14ac:dyDescent="0.25">
      <c r="A254" s="329">
        <v>246</v>
      </c>
      <c r="B254" s="318" t="s">
        <v>743</v>
      </c>
      <c r="C254" s="312" t="s">
        <v>788</v>
      </c>
      <c r="D254" s="313" t="s">
        <v>804</v>
      </c>
      <c r="E254" s="313" t="s">
        <v>14</v>
      </c>
      <c r="F254" s="313"/>
      <c r="G254" s="313"/>
      <c r="H254" s="311">
        <v>0</v>
      </c>
      <c r="AA254" s="465">
        <v>246</v>
      </c>
      <c r="AB254" s="341" t="s">
        <v>743</v>
      </c>
      <c r="AC254" s="338" t="s">
        <v>764</v>
      </c>
      <c r="AD254" s="342" t="s">
        <v>779</v>
      </c>
      <c r="AE254" s="342" t="s">
        <v>8</v>
      </c>
      <c r="AF254" s="342" t="s">
        <v>7</v>
      </c>
      <c r="AG254" s="372" t="s">
        <v>8</v>
      </c>
      <c r="AH254" s="343">
        <v>120</v>
      </c>
    </row>
    <row r="255" spans="1:34" x14ac:dyDescent="0.25">
      <c r="A255" s="184">
        <v>247</v>
      </c>
      <c r="B255" s="318" t="s">
        <v>743</v>
      </c>
      <c r="C255" s="312" t="s">
        <v>859</v>
      </c>
      <c r="D255" s="313" t="s">
        <v>894</v>
      </c>
      <c r="E255" s="319" t="s">
        <v>14</v>
      </c>
      <c r="F255" s="319"/>
      <c r="G255" s="319"/>
      <c r="H255" s="320">
        <v>0</v>
      </c>
      <c r="AA255" s="465">
        <v>247</v>
      </c>
      <c r="AB255" s="348" t="s">
        <v>258</v>
      </c>
      <c r="AC255" s="349" t="s">
        <v>382</v>
      </c>
      <c r="AD255" s="349" t="s">
        <v>387</v>
      </c>
      <c r="AE255" s="349" t="s">
        <v>8</v>
      </c>
      <c r="AF255" s="351" t="s">
        <v>103</v>
      </c>
      <c r="AG255" s="351" t="s">
        <v>8</v>
      </c>
      <c r="AH255" s="348">
        <v>115</v>
      </c>
    </row>
    <row r="256" spans="1:34" x14ac:dyDescent="0.25">
      <c r="AA256" s="465">
        <v>248</v>
      </c>
      <c r="AB256" s="380" t="s">
        <v>392</v>
      </c>
      <c r="AC256" s="381" t="s">
        <v>399</v>
      </c>
      <c r="AD256" s="381" t="s">
        <v>404</v>
      </c>
      <c r="AE256" s="382" t="s">
        <v>8</v>
      </c>
      <c r="AF256" s="336" t="s">
        <v>103</v>
      </c>
      <c r="AG256" s="382" t="s">
        <v>8</v>
      </c>
      <c r="AH256" s="380">
        <v>115</v>
      </c>
    </row>
    <row r="257" spans="27:34" x14ac:dyDescent="0.25">
      <c r="AA257" s="465">
        <v>249</v>
      </c>
      <c r="AB257" s="383" t="s">
        <v>108</v>
      </c>
      <c r="AC257" s="384" t="s">
        <v>684</v>
      </c>
      <c r="AD257" s="385" t="s">
        <v>184</v>
      </c>
      <c r="AE257" s="385" t="s">
        <v>8</v>
      </c>
      <c r="AF257" s="346" t="s">
        <v>103</v>
      </c>
      <c r="AG257" s="385"/>
      <c r="AH257" s="383">
        <v>112</v>
      </c>
    </row>
    <row r="258" spans="27:34" x14ac:dyDescent="0.25">
      <c r="AA258" s="465">
        <v>250</v>
      </c>
      <c r="AB258" s="360" t="s">
        <v>26</v>
      </c>
      <c r="AC258" s="182" t="s">
        <v>69</v>
      </c>
      <c r="AD258" s="360" t="s">
        <v>73</v>
      </c>
      <c r="AE258" s="360" t="s">
        <v>8</v>
      </c>
      <c r="AF258" s="180" t="s">
        <v>7</v>
      </c>
      <c r="AG258" s="360" t="s">
        <v>8</v>
      </c>
      <c r="AH258" s="386">
        <v>112</v>
      </c>
    </row>
    <row r="259" spans="27:34" x14ac:dyDescent="0.25">
      <c r="AA259" s="465">
        <v>251</v>
      </c>
      <c r="AB259" s="360" t="s">
        <v>515</v>
      </c>
      <c r="AC259" s="360" t="s">
        <v>589</v>
      </c>
      <c r="AD259" s="182" t="s">
        <v>594</v>
      </c>
      <c r="AE259" s="361" t="s">
        <v>8</v>
      </c>
      <c r="AF259" s="332" t="s">
        <v>7</v>
      </c>
      <c r="AG259" s="361" t="s">
        <v>8</v>
      </c>
      <c r="AH259" s="360">
        <v>110</v>
      </c>
    </row>
    <row r="260" spans="27:34" x14ac:dyDescent="0.25">
      <c r="AA260" s="465">
        <v>252</v>
      </c>
      <c r="AB260" s="460" t="s">
        <v>743</v>
      </c>
      <c r="AC260" s="364" t="s">
        <v>705</v>
      </c>
      <c r="AD260" s="182" t="s">
        <v>708</v>
      </c>
      <c r="AE260" s="181" t="s">
        <v>102</v>
      </c>
      <c r="AF260" s="188" t="s">
        <v>7</v>
      </c>
      <c r="AG260" s="182" t="s">
        <v>102</v>
      </c>
      <c r="AH260" s="360">
        <v>107</v>
      </c>
    </row>
    <row r="261" spans="27:34" x14ac:dyDescent="0.25">
      <c r="AA261" s="465">
        <v>253</v>
      </c>
      <c r="AB261" s="360" t="s">
        <v>26</v>
      </c>
      <c r="AC261" s="390" t="s">
        <v>965</v>
      </c>
      <c r="AD261" s="360" t="s">
        <v>97</v>
      </c>
      <c r="AE261" s="360" t="s">
        <v>102</v>
      </c>
      <c r="AF261" s="332" t="s">
        <v>7</v>
      </c>
      <c r="AG261" s="360" t="s">
        <v>8</v>
      </c>
      <c r="AH261" s="386">
        <v>105</v>
      </c>
    </row>
    <row r="262" spans="27:34" x14ac:dyDescent="0.25">
      <c r="AA262" s="465">
        <v>254</v>
      </c>
      <c r="AB262" s="363" t="s">
        <v>743</v>
      </c>
      <c r="AC262" s="364" t="s">
        <v>876</v>
      </c>
      <c r="AD262" s="366" t="s">
        <v>881</v>
      </c>
      <c r="AE262" s="342" t="s">
        <v>8</v>
      </c>
      <c r="AF262" s="366" t="s">
        <v>103</v>
      </c>
      <c r="AG262" s="366" t="s">
        <v>8</v>
      </c>
      <c r="AH262" s="365">
        <v>105</v>
      </c>
    </row>
    <row r="263" spans="27:34" x14ac:dyDescent="0.25">
      <c r="AA263" s="465">
        <v>255</v>
      </c>
      <c r="AB263" s="380" t="s">
        <v>392</v>
      </c>
      <c r="AC263" s="381" t="s">
        <v>476</v>
      </c>
      <c r="AD263" s="381" t="s">
        <v>483</v>
      </c>
      <c r="AE263" s="336" t="s">
        <v>8</v>
      </c>
      <c r="AF263" s="382" t="s">
        <v>7</v>
      </c>
      <c r="AG263" s="382" t="s">
        <v>8</v>
      </c>
      <c r="AH263" s="380">
        <v>102</v>
      </c>
    </row>
    <row r="264" spans="27:34" x14ac:dyDescent="0.25">
      <c r="AA264" s="465">
        <v>256</v>
      </c>
      <c r="AB264" s="383" t="s">
        <v>108</v>
      </c>
      <c r="AC264" s="383" t="s">
        <v>109</v>
      </c>
      <c r="AD264" s="385" t="s">
        <v>112</v>
      </c>
      <c r="AE264" s="385" t="s">
        <v>122</v>
      </c>
      <c r="AF264" s="383"/>
      <c r="AG264" s="383"/>
      <c r="AH264" s="383">
        <v>100</v>
      </c>
    </row>
    <row r="265" spans="27:34" x14ac:dyDescent="0.25">
      <c r="AA265" s="465">
        <v>257</v>
      </c>
      <c r="AB265" s="383" t="s">
        <v>108</v>
      </c>
      <c r="AC265" s="385" t="s">
        <v>220</v>
      </c>
      <c r="AD265" s="385" t="s">
        <v>236</v>
      </c>
      <c r="AE265" s="385" t="s">
        <v>122</v>
      </c>
      <c r="AF265" s="385"/>
      <c r="AG265" s="383"/>
      <c r="AH265" s="383">
        <v>100</v>
      </c>
    </row>
    <row r="266" spans="27:34" x14ac:dyDescent="0.25">
      <c r="AA266" s="465">
        <v>258</v>
      </c>
      <c r="AB266" s="360" t="s">
        <v>515</v>
      </c>
      <c r="AC266" s="182" t="s">
        <v>544</v>
      </c>
      <c r="AD266" s="182" t="s">
        <v>553</v>
      </c>
      <c r="AE266" s="182" t="s">
        <v>8</v>
      </c>
      <c r="AF266" s="362" t="s">
        <v>7</v>
      </c>
      <c r="AG266" s="182" t="s">
        <v>8</v>
      </c>
      <c r="AH266" s="360">
        <v>100</v>
      </c>
    </row>
    <row r="267" spans="27:34" x14ac:dyDescent="0.25">
      <c r="AA267" s="465">
        <v>259</v>
      </c>
      <c r="AB267" s="380" t="s">
        <v>392</v>
      </c>
      <c r="AC267" s="454" t="s">
        <v>960</v>
      </c>
      <c r="AD267" s="381" t="s">
        <v>450</v>
      </c>
      <c r="AE267" s="382" t="s">
        <v>8</v>
      </c>
      <c r="AF267" s="382" t="s">
        <v>103</v>
      </c>
      <c r="AG267" s="382" t="s">
        <v>8</v>
      </c>
      <c r="AH267" s="380">
        <v>97</v>
      </c>
    </row>
    <row r="268" spans="27:34" x14ac:dyDescent="0.25">
      <c r="AA268" s="465">
        <v>260</v>
      </c>
      <c r="AB268" s="383" t="s">
        <v>108</v>
      </c>
      <c r="AC268" s="384" t="s">
        <v>684</v>
      </c>
      <c r="AD268" s="385" t="s">
        <v>183</v>
      </c>
      <c r="AE268" s="385" t="s">
        <v>8</v>
      </c>
      <c r="AF268" s="385" t="s">
        <v>103</v>
      </c>
      <c r="AG268" s="385" t="s">
        <v>8</v>
      </c>
      <c r="AH268" s="383">
        <v>97</v>
      </c>
    </row>
    <row r="269" spans="27:34" x14ac:dyDescent="0.25">
      <c r="AA269" s="465">
        <v>261</v>
      </c>
      <c r="AB269" s="383" t="s">
        <v>108</v>
      </c>
      <c r="AC269" s="385" t="s">
        <v>220</v>
      </c>
      <c r="AD269" s="385" t="s">
        <v>238</v>
      </c>
      <c r="AE269" s="385" t="s">
        <v>122</v>
      </c>
      <c r="AF269" s="385"/>
      <c r="AG269" s="383"/>
      <c r="AH269" s="383">
        <v>95</v>
      </c>
    </row>
    <row r="270" spans="27:34" x14ac:dyDescent="0.25">
      <c r="AA270" s="465">
        <v>262</v>
      </c>
      <c r="AB270" s="357" t="s">
        <v>258</v>
      </c>
      <c r="AC270" s="358" t="s">
        <v>257</v>
      </c>
      <c r="AD270" s="358" t="s">
        <v>277</v>
      </c>
      <c r="AE270" s="358" t="s">
        <v>8</v>
      </c>
      <c r="AF270" s="359" t="s">
        <v>103</v>
      </c>
      <c r="AG270" s="453"/>
      <c r="AH270" s="357">
        <v>90</v>
      </c>
    </row>
    <row r="271" spans="27:34" x14ac:dyDescent="0.25">
      <c r="AA271" s="465">
        <v>263</v>
      </c>
      <c r="AB271" s="360" t="s">
        <v>515</v>
      </c>
      <c r="AC271" s="360" t="s">
        <v>581</v>
      </c>
      <c r="AD271" s="361" t="s">
        <v>585</v>
      </c>
      <c r="AE271" s="361" t="s">
        <v>8</v>
      </c>
      <c r="AF271" s="362" t="s">
        <v>7</v>
      </c>
      <c r="AG271" s="361" t="s">
        <v>8</v>
      </c>
      <c r="AH271" s="360">
        <v>90</v>
      </c>
    </row>
    <row r="272" spans="27:34" x14ac:dyDescent="0.25">
      <c r="AA272" s="465">
        <v>264</v>
      </c>
      <c r="AB272" s="360" t="s">
        <v>515</v>
      </c>
      <c r="AC272" s="360" t="s">
        <v>581</v>
      </c>
      <c r="AD272" s="361" t="s">
        <v>587</v>
      </c>
      <c r="AE272" s="361" t="s">
        <v>8</v>
      </c>
      <c r="AF272" s="362" t="s">
        <v>7</v>
      </c>
      <c r="AG272" s="361" t="s">
        <v>8</v>
      </c>
      <c r="AH272" s="360">
        <v>90</v>
      </c>
    </row>
    <row r="273" spans="27:34" x14ac:dyDescent="0.25">
      <c r="AA273" s="465">
        <v>265</v>
      </c>
      <c r="AB273" s="363" t="s">
        <v>743</v>
      </c>
      <c r="AC273" s="364" t="s">
        <v>887</v>
      </c>
      <c r="AD273" s="361" t="s">
        <v>891</v>
      </c>
      <c r="AE273" s="366" t="s">
        <v>8</v>
      </c>
      <c r="AF273" s="366" t="s">
        <v>7</v>
      </c>
      <c r="AG273" s="366" t="s">
        <v>102</v>
      </c>
      <c r="AH273" s="365">
        <v>90</v>
      </c>
    </row>
    <row r="274" spans="27:34" x14ac:dyDescent="0.25">
      <c r="AA274" s="465">
        <v>266</v>
      </c>
      <c r="AB274" s="383" t="s">
        <v>108</v>
      </c>
      <c r="AC274" s="385" t="s">
        <v>133</v>
      </c>
      <c r="AD274" s="385" t="s">
        <v>139</v>
      </c>
      <c r="AE274" s="385" t="s">
        <v>8</v>
      </c>
      <c r="AF274" s="385" t="s">
        <v>103</v>
      </c>
      <c r="AG274" s="385" t="s">
        <v>8</v>
      </c>
      <c r="AH274" s="383">
        <v>85</v>
      </c>
    </row>
    <row r="275" spans="27:34" x14ac:dyDescent="0.25">
      <c r="AA275" s="465">
        <v>267</v>
      </c>
      <c r="AB275" s="383" t="s">
        <v>108</v>
      </c>
      <c r="AC275" s="385" t="s">
        <v>213</v>
      </c>
      <c r="AD275" s="385" t="s">
        <v>217</v>
      </c>
      <c r="AE275" s="385" t="s">
        <v>8</v>
      </c>
      <c r="AF275" s="385" t="s">
        <v>103</v>
      </c>
      <c r="AG275" s="385" t="s">
        <v>8</v>
      </c>
      <c r="AH275" s="383">
        <v>85</v>
      </c>
    </row>
    <row r="276" spans="27:34" x14ac:dyDescent="0.25">
      <c r="AA276" s="465">
        <v>268</v>
      </c>
      <c r="AB276" s="360" t="s">
        <v>515</v>
      </c>
      <c r="AC276" s="461" t="s">
        <v>516</v>
      </c>
      <c r="AD276" s="182" t="s">
        <v>518</v>
      </c>
      <c r="AE276" s="182" t="s">
        <v>8</v>
      </c>
      <c r="AF276" s="362" t="s">
        <v>7</v>
      </c>
      <c r="AG276" s="360"/>
      <c r="AH276" s="360">
        <v>85</v>
      </c>
    </row>
    <row r="277" spans="27:34" x14ac:dyDescent="0.25">
      <c r="AA277" s="465">
        <v>269</v>
      </c>
      <c r="AB277" s="360" t="s">
        <v>515</v>
      </c>
      <c r="AC277" s="182" t="s">
        <v>544</v>
      </c>
      <c r="AD277" s="182" t="s">
        <v>551</v>
      </c>
      <c r="AE277" s="182" t="s">
        <v>8</v>
      </c>
      <c r="AF277" s="362" t="s">
        <v>7</v>
      </c>
      <c r="AG277" s="182" t="s">
        <v>8</v>
      </c>
      <c r="AH277" s="360">
        <v>85</v>
      </c>
    </row>
    <row r="278" spans="27:34" x14ac:dyDescent="0.25">
      <c r="AA278" s="465">
        <v>270</v>
      </c>
      <c r="AB278" s="360" t="s">
        <v>515</v>
      </c>
      <c r="AC278" s="360" t="s">
        <v>589</v>
      </c>
      <c r="AD278" s="182" t="s">
        <v>595</v>
      </c>
      <c r="AE278" s="361" t="s">
        <v>8</v>
      </c>
      <c r="AF278" s="362" t="s">
        <v>7</v>
      </c>
      <c r="AG278" s="361" t="s">
        <v>8</v>
      </c>
      <c r="AH278" s="360">
        <v>85</v>
      </c>
    </row>
    <row r="279" spans="27:34" x14ac:dyDescent="0.25">
      <c r="AA279" s="465">
        <v>271</v>
      </c>
      <c r="AB279" s="383" t="s">
        <v>108</v>
      </c>
      <c r="AC279" s="383" t="s">
        <v>109</v>
      </c>
      <c r="AD279" s="385" t="s">
        <v>113</v>
      </c>
      <c r="AE279" s="385" t="s">
        <v>123</v>
      </c>
      <c r="AF279" s="383"/>
      <c r="AG279" s="383"/>
      <c r="AH279" s="383">
        <v>83</v>
      </c>
    </row>
    <row r="280" spans="27:34" x14ac:dyDescent="0.25">
      <c r="AA280" s="465">
        <v>272</v>
      </c>
      <c r="AB280" s="360" t="s">
        <v>515</v>
      </c>
      <c r="AC280" s="360" t="s">
        <v>589</v>
      </c>
      <c r="AD280" s="182" t="s">
        <v>592</v>
      </c>
      <c r="AE280" s="361" t="s">
        <v>8</v>
      </c>
      <c r="AF280" s="362" t="s">
        <v>7</v>
      </c>
      <c r="AG280" s="361" t="s">
        <v>8</v>
      </c>
      <c r="AH280" s="360">
        <v>82</v>
      </c>
    </row>
    <row r="281" spans="27:34" x14ac:dyDescent="0.25">
      <c r="AA281" s="465">
        <v>273</v>
      </c>
      <c r="AB281" s="357" t="s">
        <v>258</v>
      </c>
      <c r="AC281" s="358" t="s">
        <v>306</v>
      </c>
      <c r="AD281" s="358" t="s">
        <v>296</v>
      </c>
      <c r="AE281" s="358" t="s">
        <v>8</v>
      </c>
      <c r="AF281" s="359" t="s">
        <v>103</v>
      </c>
      <c r="AG281" s="359" t="s">
        <v>8</v>
      </c>
      <c r="AH281" s="357">
        <v>80</v>
      </c>
    </row>
    <row r="282" spans="27:34" x14ac:dyDescent="0.25">
      <c r="AA282" s="465">
        <v>274</v>
      </c>
      <c r="AB282" s="380" t="s">
        <v>392</v>
      </c>
      <c r="AC282" s="381" t="s">
        <v>399</v>
      </c>
      <c r="AD282" s="381" t="s">
        <v>410</v>
      </c>
      <c r="AE282" s="382" t="s">
        <v>8</v>
      </c>
      <c r="AF282" s="382" t="s">
        <v>103</v>
      </c>
      <c r="AG282" s="382" t="s">
        <v>8</v>
      </c>
      <c r="AH282" s="380">
        <v>80</v>
      </c>
    </row>
    <row r="283" spans="27:34" x14ac:dyDescent="0.25">
      <c r="AA283" s="465">
        <v>275</v>
      </c>
      <c r="AB283" s="380" t="s">
        <v>392</v>
      </c>
      <c r="AC283" s="381" t="s">
        <v>399</v>
      </c>
      <c r="AD283" s="381" t="s">
        <v>412</v>
      </c>
      <c r="AE283" s="382" t="s">
        <v>8</v>
      </c>
      <c r="AF283" s="382" t="s">
        <v>103</v>
      </c>
      <c r="AG283" s="382" t="s">
        <v>8</v>
      </c>
      <c r="AH283" s="380">
        <v>80</v>
      </c>
    </row>
    <row r="284" spans="27:34" x14ac:dyDescent="0.25">
      <c r="AA284" s="465">
        <v>276</v>
      </c>
      <c r="AB284" s="380" t="s">
        <v>392</v>
      </c>
      <c r="AC284" s="381" t="s">
        <v>399</v>
      </c>
      <c r="AD284" s="381" t="s">
        <v>413</v>
      </c>
      <c r="AE284" s="382" t="s">
        <v>8</v>
      </c>
      <c r="AF284" s="382" t="s">
        <v>103</v>
      </c>
      <c r="AG284" s="382" t="s">
        <v>8</v>
      </c>
      <c r="AH284" s="380">
        <v>80</v>
      </c>
    </row>
    <row r="285" spans="27:34" x14ac:dyDescent="0.25">
      <c r="AA285" s="465">
        <v>277</v>
      </c>
      <c r="AB285" s="360" t="s">
        <v>515</v>
      </c>
      <c r="AC285" s="461" t="s">
        <v>516</v>
      </c>
      <c r="AD285" s="182" t="s">
        <v>522</v>
      </c>
      <c r="AE285" s="182" t="s">
        <v>8</v>
      </c>
      <c r="AF285" s="362" t="s">
        <v>7</v>
      </c>
      <c r="AG285" s="360"/>
      <c r="AH285" s="360">
        <v>80</v>
      </c>
    </row>
    <row r="286" spans="27:34" x14ac:dyDescent="0.25">
      <c r="AA286" s="465">
        <v>278</v>
      </c>
      <c r="AB286" s="360" t="s">
        <v>515</v>
      </c>
      <c r="AC286" s="182" t="s">
        <v>544</v>
      </c>
      <c r="AD286" s="182" t="s">
        <v>552</v>
      </c>
      <c r="AE286" s="182" t="s">
        <v>8</v>
      </c>
      <c r="AF286" s="332" t="s">
        <v>7</v>
      </c>
      <c r="AG286" s="182" t="s">
        <v>8</v>
      </c>
      <c r="AH286" s="360">
        <v>80</v>
      </c>
    </row>
    <row r="287" spans="27:34" x14ac:dyDescent="0.25">
      <c r="AA287" s="465">
        <v>279</v>
      </c>
      <c r="AB287" s="363" t="s">
        <v>743</v>
      </c>
      <c r="AC287" s="364" t="s">
        <v>829</v>
      </c>
      <c r="AD287" s="366" t="s">
        <v>833</v>
      </c>
      <c r="AE287" s="366" t="s">
        <v>8</v>
      </c>
      <c r="AF287" s="342" t="s">
        <v>7</v>
      </c>
      <c r="AG287" s="366" t="s">
        <v>8</v>
      </c>
      <c r="AH287" s="365">
        <v>77</v>
      </c>
    </row>
    <row r="288" spans="27:34" x14ac:dyDescent="0.25">
      <c r="AA288" s="465">
        <v>280</v>
      </c>
      <c r="AB288" s="383" t="s">
        <v>108</v>
      </c>
      <c r="AC288" s="384" t="s">
        <v>682</v>
      </c>
      <c r="AD288" s="385" t="s">
        <v>196</v>
      </c>
      <c r="AE288" s="385" t="s">
        <v>8</v>
      </c>
      <c r="AF288" s="346" t="s">
        <v>103</v>
      </c>
      <c r="AG288" s="385" t="s">
        <v>8</v>
      </c>
      <c r="AH288" s="383">
        <v>75</v>
      </c>
    </row>
    <row r="289" spans="27:34" x14ac:dyDescent="0.25">
      <c r="AA289" s="465">
        <v>281</v>
      </c>
      <c r="AB289" s="357" t="s">
        <v>258</v>
      </c>
      <c r="AC289" s="358" t="s">
        <v>257</v>
      </c>
      <c r="AD289" s="358" t="s">
        <v>281</v>
      </c>
      <c r="AE289" s="358" t="s">
        <v>8</v>
      </c>
      <c r="AF289" s="351" t="s">
        <v>103</v>
      </c>
      <c r="AG289" s="453" t="s">
        <v>8</v>
      </c>
      <c r="AH289" s="357">
        <v>75</v>
      </c>
    </row>
    <row r="290" spans="27:34" x14ac:dyDescent="0.25">
      <c r="AA290" s="465">
        <v>282</v>
      </c>
      <c r="AB290" s="383" t="s">
        <v>108</v>
      </c>
      <c r="AC290" s="384" t="s">
        <v>682</v>
      </c>
      <c r="AD290" s="385" t="s">
        <v>195</v>
      </c>
      <c r="AE290" s="385" t="s">
        <v>8</v>
      </c>
      <c r="AF290" s="385" t="s">
        <v>103</v>
      </c>
      <c r="AG290" s="385" t="s">
        <v>8</v>
      </c>
      <c r="AH290" s="383">
        <v>70</v>
      </c>
    </row>
    <row r="291" spans="27:34" x14ac:dyDescent="0.25">
      <c r="AA291" s="465">
        <v>283</v>
      </c>
      <c r="AB291" s="383" t="s">
        <v>108</v>
      </c>
      <c r="AC291" s="385" t="s">
        <v>220</v>
      </c>
      <c r="AD291" s="385" t="s">
        <v>234</v>
      </c>
      <c r="AE291" s="385" t="s">
        <v>152</v>
      </c>
      <c r="AF291" s="346"/>
      <c r="AG291" s="383"/>
      <c r="AH291" s="383">
        <v>70</v>
      </c>
    </row>
    <row r="292" spans="27:34" x14ac:dyDescent="0.25">
      <c r="AA292" s="465">
        <v>284</v>
      </c>
      <c r="AB292" s="383" t="s">
        <v>108</v>
      </c>
      <c r="AC292" s="385" t="s">
        <v>220</v>
      </c>
      <c r="AD292" s="385" t="s">
        <v>235</v>
      </c>
      <c r="AE292" s="385" t="s">
        <v>152</v>
      </c>
      <c r="AF292" s="346"/>
      <c r="AG292" s="383"/>
      <c r="AH292" s="383">
        <v>70</v>
      </c>
    </row>
    <row r="293" spans="27:34" x14ac:dyDescent="0.25">
      <c r="AA293" s="465">
        <v>285</v>
      </c>
      <c r="AB293" s="360" t="s">
        <v>515</v>
      </c>
      <c r="AC293" s="461" t="s">
        <v>516</v>
      </c>
      <c r="AD293" s="182" t="s">
        <v>523</v>
      </c>
      <c r="AE293" s="462" t="s">
        <v>8</v>
      </c>
      <c r="AF293" s="362" t="s">
        <v>7</v>
      </c>
      <c r="AG293" s="360"/>
      <c r="AH293" s="360">
        <v>70</v>
      </c>
    </row>
    <row r="294" spans="27:34" x14ac:dyDescent="0.25">
      <c r="AA294" s="465">
        <v>286</v>
      </c>
      <c r="AB294" s="460" t="s">
        <v>743</v>
      </c>
      <c r="AC294" s="364" t="s">
        <v>715</v>
      </c>
      <c r="AD294" s="182" t="s">
        <v>720</v>
      </c>
      <c r="AE294" s="182" t="s">
        <v>8</v>
      </c>
      <c r="AF294" s="188" t="s">
        <v>7</v>
      </c>
      <c r="AG294" s="182" t="s">
        <v>8</v>
      </c>
      <c r="AH294" s="360">
        <v>70</v>
      </c>
    </row>
    <row r="295" spans="27:34" x14ac:dyDescent="0.25">
      <c r="AA295" s="465">
        <v>287</v>
      </c>
      <c r="AB295" s="363" t="s">
        <v>743</v>
      </c>
      <c r="AC295" s="364" t="s">
        <v>887</v>
      </c>
      <c r="AD295" s="361" t="s">
        <v>895</v>
      </c>
      <c r="AE295" s="366" t="s">
        <v>8</v>
      </c>
      <c r="AF295" s="342" t="s">
        <v>7</v>
      </c>
      <c r="AG295" s="366" t="s">
        <v>102</v>
      </c>
      <c r="AH295" s="365">
        <v>70</v>
      </c>
    </row>
    <row r="296" spans="27:34" x14ac:dyDescent="0.25">
      <c r="AA296" s="465">
        <v>288</v>
      </c>
      <c r="AB296" s="383" t="s">
        <v>108</v>
      </c>
      <c r="AC296" s="385" t="s">
        <v>133</v>
      </c>
      <c r="AD296" s="385" t="s">
        <v>142</v>
      </c>
      <c r="AE296" s="385" t="s">
        <v>8</v>
      </c>
      <c r="AF296" s="385" t="s">
        <v>103</v>
      </c>
      <c r="AG296" s="385" t="s">
        <v>8</v>
      </c>
      <c r="AH296" s="383">
        <v>65</v>
      </c>
    </row>
    <row r="297" spans="27:34" x14ac:dyDescent="0.25">
      <c r="AA297" s="465">
        <v>289</v>
      </c>
      <c r="AB297" s="383" t="s">
        <v>108</v>
      </c>
      <c r="AC297" s="384" t="s">
        <v>682</v>
      </c>
      <c r="AD297" s="385" t="s">
        <v>198</v>
      </c>
      <c r="AE297" s="385" t="s">
        <v>8</v>
      </c>
      <c r="AF297" s="385" t="s">
        <v>103</v>
      </c>
      <c r="AG297" s="385" t="s">
        <v>8</v>
      </c>
      <c r="AH297" s="383">
        <v>65</v>
      </c>
    </row>
    <row r="298" spans="27:34" x14ac:dyDescent="0.25">
      <c r="AA298" s="465">
        <v>290</v>
      </c>
      <c r="AB298" s="360" t="s">
        <v>515</v>
      </c>
      <c r="AC298" s="182" t="s">
        <v>544</v>
      </c>
      <c r="AD298" s="182" t="s">
        <v>546</v>
      </c>
      <c r="AE298" s="182" t="s">
        <v>8</v>
      </c>
      <c r="AF298" s="362" t="s">
        <v>7</v>
      </c>
      <c r="AG298" s="182" t="s">
        <v>8</v>
      </c>
      <c r="AH298" s="360">
        <v>65</v>
      </c>
    </row>
    <row r="299" spans="27:34" x14ac:dyDescent="0.25">
      <c r="AA299" s="465">
        <v>291</v>
      </c>
      <c r="AB299" s="387" t="s">
        <v>609</v>
      </c>
      <c r="AC299" s="364" t="s">
        <v>646</v>
      </c>
      <c r="AD299" s="361" t="s">
        <v>650</v>
      </c>
      <c r="AE299" s="361" t="s">
        <v>122</v>
      </c>
      <c r="AF299" s="361"/>
      <c r="AG299" s="361"/>
      <c r="AH299" s="387">
        <v>62</v>
      </c>
    </row>
    <row r="300" spans="27:34" x14ac:dyDescent="0.25">
      <c r="AA300" s="465">
        <v>292</v>
      </c>
      <c r="AB300" s="363" t="s">
        <v>743</v>
      </c>
      <c r="AC300" s="364" t="s">
        <v>817</v>
      </c>
      <c r="AD300" s="361" t="s">
        <v>819</v>
      </c>
      <c r="AE300" s="366" t="s">
        <v>8</v>
      </c>
      <c r="AF300" s="366" t="s">
        <v>7</v>
      </c>
      <c r="AG300" s="366" t="s">
        <v>8</v>
      </c>
      <c r="AH300" s="365">
        <v>61</v>
      </c>
    </row>
    <row r="301" spans="27:34" x14ac:dyDescent="0.25">
      <c r="AA301" s="465">
        <v>293</v>
      </c>
      <c r="AB301" s="380" t="s">
        <v>392</v>
      </c>
      <c r="AC301" s="381" t="s">
        <v>399</v>
      </c>
      <c r="AD301" s="381" t="s">
        <v>405</v>
      </c>
      <c r="AE301" s="382" t="s">
        <v>8</v>
      </c>
      <c r="AF301" s="382" t="s">
        <v>103</v>
      </c>
      <c r="AG301" s="382" t="s">
        <v>8</v>
      </c>
      <c r="AH301" s="380">
        <v>60</v>
      </c>
    </row>
    <row r="302" spans="27:34" x14ac:dyDescent="0.25">
      <c r="AA302" s="465">
        <v>294</v>
      </c>
      <c r="AB302" s="380" t="s">
        <v>392</v>
      </c>
      <c r="AC302" s="381" t="s">
        <v>471</v>
      </c>
      <c r="AD302" s="381" t="s">
        <v>475</v>
      </c>
      <c r="AE302" s="382" t="s">
        <v>8</v>
      </c>
      <c r="AF302" s="382" t="s">
        <v>103</v>
      </c>
      <c r="AG302" s="382" t="s">
        <v>8</v>
      </c>
      <c r="AH302" s="380">
        <v>60</v>
      </c>
    </row>
    <row r="303" spans="27:34" x14ac:dyDescent="0.25">
      <c r="AA303" s="465">
        <v>295</v>
      </c>
      <c r="AB303" s="360" t="s">
        <v>26</v>
      </c>
      <c r="AC303" s="182" t="s">
        <v>57</v>
      </c>
      <c r="AD303" s="360" t="s">
        <v>62</v>
      </c>
      <c r="AE303" s="360" t="s">
        <v>8</v>
      </c>
      <c r="AF303" s="362" t="s">
        <v>7</v>
      </c>
      <c r="AG303" s="360" t="s">
        <v>8</v>
      </c>
      <c r="AH303" s="386">
        <v>60</v>
      </c>
    </row>
    <row r="304" spans="27:34" x14ac:dyDescent="0.25">
      <c r="AA304" s="465">
        <v>296</v>
      </c>
      <c r="AB304" s="360" t="s">
        <v>26</v>
      </c>
      <c r="AC304" s="182" t="s">
        <v>57</v>
      </c>
      <c r="AD304" s="360" t="s">
        <v>64</v>
      </c>
      <c r="AE304" s="360" t="s">
        <v>8</v>
      </c>
      <c r="AF304" s="362" t="s">
        <v>7</v>
      </c>
      <c r="AG304" s="360"/>
      <c r="AH304" s="386">
        <v>60</v>
      </c>
    </row>
    <row r="305" spans="27:34" x14ac:dyDescent="0.25">
      <c r="AA305" s="465">
        <v>297</v>
      </c>
      <c r="AB305" s="363" t="s">
        <v>743</v>
      </c>
      <c r="AC305" s="364" t="s">
        <v>788</v>
      </c>
      <c r="AD305" s="361" t="s">
        <v>795</v>
      </c>
      <c r="AE305" s="361" t="s">
        <v>8</v>
      </c>
      <c r="AF305" s="361" t="s">
        <v>7</v>
      </c>
      <c r="AG305" s="361" t="s">
        <v>8</v>
      </c>
      <c r="AH305" s="387">
        <v>60</v>
      </c>
    </row>
    <row r="306" spans="27:34" x14ac:dyDescent="0.25">
      <c r="AA306" s="465">
        <v>298</v>
      </c>
      <c r="AB306" s="363" t="s">
        <v>743</v>
      </c>
      <c r="AC306" s="364" t="s">
        <v>887</v>
      </c>
      <c r="AD306" s="361" t="s">
        <v>890</v>
      </c>
      <c r="AE306" s="366" t="s">
        <v>8</v>
      </c>
      <c r="AF306" s="366" t="s">
        <v>7</v>
      </c>
      <c r="AG306" s="366" t="s">
        <v>102</v>
      </c>
      <c r="AH306" s="365">
        <v>60</v>
      </c>
    </row>
    <row r="307" spans="27:34" x14ac:dyDescent="0.25">
      <c r="AA307" s="465">
        <v>299</v>
      </c>
      <c r="AB307" s="387" t="s">
        <v>609</v>
      </c>
      <c r="AC307" s="364" t="s">
        <v>666</v>
      </c>
      <c r="AD307" s="182" t="s">
        <v>673</v>
      </c>
      <c r="AE307" s="182" t="s">
        <v>8</v>
      </c>
      <c r="AF307" s="182" t="s">
        <v>625</v>
      </c>
      <c r="AG307" s="182" t="s">
        <v>381</v>
      </c>
      <c r="AH307" s="360">
        <v>59</v>
      </c>
    </row>
    <row r="308" spans="27:34" x14ac:dyDescent="0.25">
      <c r="AA308" s="465">
        <v>300</v>
      </c>
      <c r="AB308" s="360" t="s">
        <v>515</v>
      </c>
      <c r="AC308" s="360" t="s">
        <v>576</v>
      </c>
      <c r="AD308" s="182" t="s">
        <v>580</v>
      </c>
      <c r="AE308" s="182" t="s">
        <v>8</v>
      </c>
      <c r="AF308" s="362" t="s">
        <v>7</v>
      </c>
      <c r="AG308" s="182" t="s">
        <v>8</v>
      </c>
      <c r="AH308" s="360">
        <v>58</v>
      </c>
    </row>
    <row r="309" spans="27:34" x14ac:dyDescent="0.25">
      <c r="AA309" s="465">
        <v>301</v>
      </c>
      <c r="AB309" s="360" t="s">
        <v>26</v>
      </c>
      <c r="AC309" s="408" t="s">
        <v>41</v>
      </c>
      <c r="AD309" s="463" t="s">
        <v>47</v>
      </c>
      <c r="AE309" s="463" t="s">
        <v>8</v>
      </c>
      <c r="AF309" s="362" t="s">
        <v>7</v>
      </c>
      <c r="AG309" s="463" t="s">
        <v>8</v>
      </c>
      <c r="AH309" s="360">
        <v>58</v>
      </c>
    </row>
    <row r="310" spans="27:34" x14ac:dyDescent="0.25">
      <c r="AA310" s="465">
        <v>302</v>
      </c>
      <c r="AB310" s="360" t="s">
        <v>26</v>
      </c>
      <c r="AC310" s="408" t="s">
        <v>41</v>
      </c>
      <c r="AD310" s="463" t="s">
        <v>45</v>
      </c>
      <c r="AE310" s="463" t="s">
        <v>8</v>
      </c>
      <c r="AF310" s="362" t="s">
        <v>7</v>
      </c>
      <c r="AG310" s="463" t="s">
        <v>8</v>
      </c>
      <c r="AH310" s="386">
        <v>58</v>
      </c>
    </row>
    <row r="311" spans="27:34" x14ac:dyDescent="0.25">
      <c r="AA311" s="465">
        <v>303</v>
      </c>
      <c r="AB311" s="360" t="s">
        <v>26</v>
      </c>
      <c r="AC311" s="408" t="s">
        <v>41</v>
      </c>
      <c r="AD311" s="463" t="s">
        <v>48</v>
      </c>
      <c r="AE311" s="463" t="s">
        <v>42</v>
      </c>
      <c r="AF311" s="362" t="s">
        <v>7</v>
      </c>
      <c r="AG311" s="463" t="s">
        <v>42</v>
      </c>
      <c r="AH311" s="386">
        <v>58</v>
      </c>
    </row>
    <row r="312" spans="27:34" x14ac:dyDescent="0.25">
      <c r="AA312" s="465">
        <v>304</v>
      </c>
      <c r="AB312" s="357" t="s">
        <v>258</v>
      </c>
      <c r="AC312" s="358" t="s">
        <v>257</v>
      </c>
      <c r="AD312" s="358" t="s">
        <v>275</v>
      </c>
      <c r="AE312" s="358" t="s">
        <v>8</v>
      </c>
      <c r="AF312" s="359" t="s">
        <v>103</v>
      </c>
      <c r="AG312" s="453" t="s">
        <v>8</v>
      </c>
      <c r="AH312" s="357">
        <v>55</v>
      </c>
    </row>
    <row r="313" spans="27:34" x14ac:dyDescent="0.25">
      <c r="AA313" s="465">
        <v>305</v>
      </c>
      <c r="AB313" s="380" t="s">
        <v>392</v>
      </c>
      <c r="AC313" s="381" t="s">
        <v>414</v>
      </c>
      <c r="AD313" s="381" t="s">
        <v>425</v>
      </c>
      <c r="AE313" s="382" t="s">
        <v>8</v>
      </c>
      <c r="AF313" s="382" t="s">
        <v>103</v>
      </c>
      <c r="AG313" s="382" t="s">
        <v>8</v>
      </c>
      <c r="AH313" s="380">
        <v>55</v>
      </c>
    </row>
    <row r="314" spans="27:34" x14ac:dyDescent="0.25">
      <c r="AA314" s="465">
        <v>306</v>
      </c>
      <c r="AB314" s="383" t="s">
        <v>108</v>
      </c>
      <c r="AC314" s="385" t="s">
        <v>133</v>
      </c>
      <c r="AD314" s="385" t="s">
        <v>140</v>
      </c>
      <c r="AE314" s="385" t="s">
        <v>152</v>
      </c>
      <c r="AF314" s="385"/>
      <c r="AG314" s="385"/>
      <c r="AH314" s="383">
        <v>50</v>
      </c>
    </row>
    <row r="315" spans="27:34" x14ac:dyDescent="0.25">
      <c r="AA315" s="465">
        <v>307</v>
      </c>
      <c r="AB315" s="383" t="s">
        <v>108</v>
      </c>
      <c r="AC315" s="384" t="s">
        <v>683</v>
      </c>
      <c r="AD315" s="385" t="s">
        <v>190</v>
      </c>
      <c r="AE315" s="385" t="s">
        <v>8</v>
      </c>
      <c r="AF315" s="385" t="s">
        <v>103</v>
      </c>
      <c r="AG315" s="385"/>
      <c r="AH315" s="383">
        <v>50</v>
      </c>
    </row>
    <row r="316" spans="27:34" x14ac:dyDescent="0.25">
      <c r="AA316" s="465">
        <v>308</v>
      </c>
      <c r="AB316" s="380" t="s">
        <v>392</v>
      </c>
      <c r="AC316" s="381" t="s">
        <v>460</v>
      </c>
      <c r="AD316" s="381" t="s">
        <v>464</v>
      </c>
      <c r="AE316" s="382" t="s">
        <v>8</v>
      </c>
      <c r="AF316" s="382" t="s">
        <v>103</v>
      </c>
      <c r="AG316" s="382" t="s">
        <v>42</v>
      </c>
      <c r="AH316" s="380">
        <v>50</v>
      </c>
    </row>
    <row r="317" spans="27:34" x14ac:dyDescent="0.25">
      <c r="AA317" s="465">
        <v>309</v>
      </c>
      <c r="AB317" s="387" t="s">
        <v>609</v>
      </c>
      <c r="AC317" s="364" t="s">
        <v>626</v>
      </c>
      <c r="AD317" s="361" t="s">
        <v>630</v>
      </c>
      <c r="AE317" s="361" t="s">
        <v>638</v>
      </c>
      <c r="AF317" s="361" t="s">
        <v>307</v>
      </c>
      <c r="AG317" s="361" t="s">
        <v>8</v>
      </c>
      <c r="AH317" s="387">
        <v>50</v>
      </c>
    </row>
    <row r="318" spans="27:34" x14ac:dyDescent="0.25">
      <c r="AA318" s="465">
        <v>310</v>
      </c>
      <c r="AB318" s="380" t="s">
        <v>392</v>
      </c>
      <c r="AC318" s="381" t="s">
        <v>476</v>
      </c>
      <c r="AD318" s="381" t="s">
        <v>482</v>
      </c>
      <c r="AE318" s="382" t="s">
        <v>8</v>
      </c>
      <c r="AF318" s="382" t="s">
        <v>7</v>
      </c>
      <c r="AG318" s="382" t="s">
        <v>8</v>
      </c>
      <c r="AH318" s="380">
        <v>45</v>
      </c>
    </row>
    <row r="319" spans="27:34" x14ac:dyDescent="0.25">
      <c r="AA319" s="465">
        <v>311</v>
      </c>
      <c r="AB319" s="380" t="s">
        <v>392</v>
      </c>
      <c r="AC319" s="381" t="s">
        <v>476</v>
      </c>
      <c r="AD319" s="381" t="s">
        <v>481</v>
      </c>
      <c r="AE319" s="382" t="s">
        <v>8</v>
      </c>
      <c r="AF319" s="382" t="s">
        <v>7</v>
      </c>
      <c r="AG319" s="382" t="s">
        <v>8</v>
      </c>
      <c r="AH319" s="380">
        <v>44</v>
      </c>
    </row>
    <row r="320" spans="27:34" x14ac:dyDescent="0.25">
      <c r="AA320" s="465">
        <v>312</v>
      </c>
      <c r="AB320" s="380" t="s">
        <v>392</v>
      </c>
      <c r="AC320" s="381" t="s">
        <v>476</v>
      </c>
      <c r="AD320" s="381" t="s">
        <v>500</v>
      </c>
      <c r="AE320" s="382" t="s">
        <v>8</v>
      </c>
      <c r="AF320" s="382" t="s">
        <v>7</v>
      </c>
      <c r="AG320" s="382"/>
      <c r="AH320" s="380">
        <v>42</v>
      </c>
    </row>
    <row r="321" spans="27:34" x14ac:dyDescent="0.25">
      <c r="AA321" s="465">
        <v>313</v>
      </c>
      <c r="AB321" s="360" t="s">
        <v>26</v>
      </c>
      <c r="AC321" s="390" t="s">
        <v>965</v>
      </c>
      <c r="AD321" s="360" t="s">
        <v>91</v>
      </c>
      <c r="AE321" s="360" t="s">
        <v>8</v>
      </c>
      <c r="AF321" s="362" t="s">
        <v>7</v>
      </c>
      <c r="AG321" s="360"/>
      <c r="AH321" s="386">
        <v>40</v>
      </c>
    </row>
    <row r="322" spans="27:34" x14ac:dyDescent="0.25">
      <c r="AA322" s="465">
        <v>314</v>
      </c>
      <c r="AB322" s="380" t="s">
        <v>392</v>
      </c>
      <c r="AC322" s="381" t="s">
        <v>476</v>
      </c>
      <c r="AD322" s="381" t="s">
        <v>499</v>
      </c>
      <c r="AE322" s="382" t="s">
        <v>8</v>
      </c>
      <c r="AF322" s="382" t="s">
        <v>7</v>
      </c>
      <c r="AG322" s="382"/>
      <c r="AH322" s="380">
        <v>40</v>
      </c>
    </row>
    <row r="323" spans="27:34" x14ac:dyDescent="0.25">
      <c r="AA323" s="465">
        <v>315</v>
      </c>
      <c r="AB323" s="357" t="s">
        <v>258</v>
      </c>
      <c r="AC323" s="358" t="s">
        <v>308</v>
      </c>
      <c r="AD323" s="358" t="s">
        <v>311</v>
      </c>
      <c r="AE323" s="358" t="s">
        <v>8</v>
      </c>
      <c r="AF323" s="359" t="s">
        <v>318</v>
      </c>
      <c r="AG323" s="359" t="s">
        <v>8</v>
      </c>
      <c r="AH323" s="357">
        <v>35</v>
      </c>
    </row>
    <row r="324" spans="27:34" x14ac:dyDescent="0.25">
      <c r="AA324" s="465">
        <v>316</v>
      </c>
      <c r="AB324" s="360" t="s">
        <v>515</v>
      </c>
      <c r="AC324" s="360" t="s">
        <v>589</v>
      </c>
      <c r="AD324" s="182" t="s">
        <v>597</v>
      </c>
      <c r="AE324" s="361" t="s">
        <v>8</v>
      </c>
      <c r="AF324" s="362" t="s">
        <v>7</v>
      </c>
      <c r="AG324" s="361" t="s">
        <v>8</v>
      </c>
      <c r="AH324" s="360">
        <v>35</v>
      </c>
    </row>
    <row r="325" spans="27:34" x14ac:dyDescent="0.25">
      <c r="AA325" s="465">
        <v>317</v>
      </c>
      <c r="AB325" s="363" t="s">
        <v>743</v>
      </c>
      <c r="AC325" s="364" t="s">
        <v>764</v>
      </c>
      <c r="AD325" s="366" t="s">
        <v>773</v>
      </c>
      <c r="AE325" s="366" t="s">
        <v>8</v>
      </c>
      <c r="AF325" s="366" t="s">
        <v>103</v>
      </c>
      <c r="AG325" s="366" t="s">
        <v>8</v>
      </c>
      <c r="AH325" s="365">
        <v>35</v>
      </c>
    </row>
    <row r="326" spans="27:34" x14ac:dyDescent="0.25">
      <c r="AA326" s="465">
        <v>318</v>
      </c>
      <c r="AB326" s="380" t="s">
        <v>392</v>
      </c>
      <c r="AC326" s="381" t="s">
        <v>476</v>
      </c>
      <c r="AD326" s="381" t="s">
        <v>480</v>
      </c>
      <c r="AE326" s="382" t="s">
        <v>8</v>
      </c>
      <c r="AF326" s="382" t="s">
        <v>7</v>
      </c>
      <c r="AG326" s="382"/>
      <c r="AH326" s="380">
        <v>33</v>
      </c>
    </row>
    <row r="327" spans="27:34" x14ac:dyDescent="0.25">
      <c r="AA327" s="465">
        <v>319</v>
      </c>
      <c r="AB327" s="383" t="s">
        <v>108</v>
      </c>
      <c r="AC327" s="383" t="s">
        <v>124</v>
      </c>
      <c r="AD327" s="385" t="s">
        <v>128</v>
      </c>
      <c r="AE327" s="385" t="s">
        <v>8</v>
      </c>
      <c r="AF327" s="385" t="s">
        <v>103</v>
      </c>
      <c r="AG327" s="385" t="s">
        <v>8</v>
      </c>
      <c r="AH327" s="383">
        <v>32</v>
      </c>
    </row>
    <row r="328" spans="27:34" x14ac:dyDescent="0.25">
      <c r="AA328" s="465">
        <v>320</v>
      </c>
      <c r="AB328" s="363" t="s">
        <v>743</v>
      </c>
      <c r="AC328" s="364" t="s">
        <v>817</v>
      </c>
      <c r="AD328" s="387" t="s">
        <v>823</v>
      </c>
      <c r="AE328" s="365" t="s">
        <v>8</v>
      </c>
      <c r="AF328" s="365" t="s">
        <v>7</v>
      </c>
      <c r="AG328" s="365" t="s">
        <v>8</v>
      </c>
      <c r="AH328" s="365">
        <v>30</v>
      </c>
    </row>
    <row r="329" spans="27:34" x14ac:dyDescent="0.25">
      <c r="AA329" s="465">
        <v>321</v>
      </c>
      <c r="AB329" s="380" t="s">
        <v>392</v>
      </c>
      <c r="AC329" s="381" t="s">
        <v>399</v>
      </c>
      <c r="AD329" s="381" t="s">
        <v>407</v>
      </c>
      <c r="AE329" s="382" t="s">
        <v>8</v>
      </c>
      <c r="AF329" s="382" t="s">
        <v>103</v>
      </c>
      <c r="AG329" s="382" t="s">
        <v>8</v>
      </c>
      <c r="AH329" s="380">
        <v>30</v>
      </c>
    </row>
    <row r="330" spans="27:34" x14ac:dyDescent="0.25">
      <c r="AA330" s="465">
        <v>322</v>
      </c>
      <c r="AB330" s="360" t="s">
        <v>26</v>
      </c>
      <c r="AC330" s="390" t="s">
        <v>0</v>
      </c>
      <c r="AD330" s="362" t="s">
        <v>5</v>
      </c>
      <c r="AE330" s="362" t="s">
        <v>8</v>
      </c>
      <c r="AF330" s="362" t="s">
        <v>7</v>
      </c>
      <c r="AG330" s="362" t="s">
        <v>8</v>
      </c>
      <c r="AH330" s="386">
        <v>30</v>
      </c>
    </row>
    <row r="331" spans="27:34" x14ac:dyDescent="0.25">
      <c r="AA331" s="465">
        <v>323</v>
      </c>
      <c r="AB331" s="363" t="s">
        <v>743</v>
      </c>
      <c r="AC331" s="364" t="s">
        <v>788</v>
      </c>
      <c r="AD331" s="361" t="s">
        <v>798</v>
      </c>
      <c r="AE331" s="361" t="s">
        <v>8</v>
      </c>
      <c r="AF331" s="361" t="s">
        <v>7</v>
      </c>
      <c r="AG331" s="361" t="s">
        <v>8</v>
      </c>
      <c r="AH331" s="387">
        <v>30</v>
      </c>
    </row>
    <row r="332" spans="27:34" x14ac:dyDescent="0.25">
      <c r="AA332" s="465">
        <v>324</v>
      </c>
      <c r="AB332" s="387" t="s">
        <v>609</v>
      </c>
      <c r="AC332" s="364" t="s">
        <v>666</v>
      </c>
      <c r="AD332" s="182" t="s">
        <v>674</v>
      </c>
      <c r="AE332" s="182" t="s">
        <v>152</v>
      </c>
      <c r="AF332" s="182"/>
      <c r="AG332" s="182"/>
      <c r="AH332" s="360">
        <v>27</v>
      </c>
    </row>
    <row r="333" spans="27:34" x14ac:dyDescent="0.25">
      <c r="AA333" s="465">
        <v>325</v>
      </c>
      <c r="AB333" s="380" t="s">
        <v>392</v>
      </c>
      <c r="AC333" s="381" t="s">
        <v>476</v>
      </c>
      <c r="AD333" s="381" t="s">
        <v>487</v>
      </c>
      <c r="AE333" s="382" t="s">
        <v>8</v>
      </c>
      <c r="AF333" s="382" t="s">
        <v>7</v>
      </c>
      <c r="AG333" s="382"/>
      <c r="AH333" s="380">
        <v>26</v>
      </c>
    </row>
    <row r="334" spans="27:34" x14ac:dyDescent="0.25">
      <c r="AA334" s="465">
        <v>326</v>
      </c>
      <c r="AB334" s="383" t="s">
        <v>108</v>
      </c>
      <c r="AC334" s="385" t="s">
        <v>220</v>
      </c>
      <c r="AD334" s="385" t="s">
        <v>241</v>
      </c>
      <c r="AE334" s="385" t="s">
        <v>122</v>
      </c>
      <c r="AF334" s="385"/>
      <c r="AG334" s="383"/>
      <c r="AH334" s="383">
        <v>25</v>
      </c>
    </row>
    <row r="335" spans="27:34" x14ac:dyDescent="0.25">
      <c r="AA335" s="465">
        <v>327</v>
      </c>
      <c r="AB335" s="387" t="s">
        <v>609</v>
      </c>
      <c r="AC335" s="364" t="s">
        <v>666</v>
      </c>
      <c r="AD335" s="182" t="s">
        <v>670</v>
      </c>
      <c r="AE335" s="182" t="s">
        <v>8</v>
      </c>
      <c r="AF335" s="182" t="s">
        <v>625</v>
      </c>
      <c r="AG335" s="182" t="s">
        <v>381</v>
      </c>
      <c r="AH335" s="360">
        <v>22</v>
      </c>
    </row>
    <row r="336" spans="27:34" x14ac:dyDescent="0.25">
      <c r="AA336" s="465">
        <v>328</v>
      </c>
      <c r="AB336" s="387" t="s">
        <v>609</v>
      </c>
      <c r="AC336" s="364" t="s">
        <v>666</v>
      </c>
      <c r="AD336" s="182" t="s">
        <v>671</v>
      </c>
      <c r="AE336" s="182" t="s">
        <v>8</v>
      </c>
      <c r="AF336" s="182" t="s">
        <v>625</v>
      </c>
      <c r="AG336" s="182" t="s">
        <v>8</v>
      </c>
      <c r="AH336" s="360">
        <v>22</v>
      </c>
    </row>
    <row r="337" spans="27:34" x14ac:dyDescent="0.25">
      <c r="AA337" s="465">
        <v>329</v>
      </c>
      <c r="AB337" s="387" t="s">
        <v>609</v>
      </c>
      <c r="AC337" s="364" t="s">
        <v>666</v>
      </c>
      <c r="AD337" s="182" t="s">
        <v>672</v>
      </c>
      <c r="AE337" s="182" t="s">
        <v>8</v>
      </c>
      <c r="AF337" s="182" t="s">
        <v>680</v>
      </c>
      <c r="AG337" s="182" t="s">
        <v>8</v>
      </c>
      <c r="AH337" s="360">
        <v>22</v>
      </c>
    </row>
    <row r="338" spans="27:34" x14ac:dyDescent="0.25">
      <c r="AA338" s="465">
        <v>330</v>
      </c>
      <c r="AB338" s="380" t="s">
        <v>392</v>
      </c>
      <c r="AC338" s="381" t="s">
        <v>476</v>
      </c>
      <c r="AD338" s="381" t="s">
        <v>484</v>
      </c>
      <c r="AE338" s="382" t="s">
        <v>8</v>
      </c>
      <c r="AF338" s="382" t="s">
        <v>7</v>
      </c>
      <c r="AG338" s="382" t="s">
        <v>8</v>
      </c>
      <c r="AH338" s="380">
        <v>21</v>
      </c>
    </row>
    <row r="339" spans="27:34" x14ac:dyDescent="0.25">
      <c r="AA339" s="465">
        <v>331</v>
      </c>
      <c r="AB339" s="383" t="s">
        <v>108</v>
      </c>
      <c r="AC339" s="385" t="s">
        <v>220</v>
      </c>
      <c r="AD339" s="385" t="s">
        <v>237</v>
      </c>
      <c r="AE339" s="385" t="s">
        <v>122</v>
      </c>
      <c r="AF339" s="385"/>
      <c r="AG339" s="383"/>
      <c r="AH339" s="383">
        <v>20</v>
      </c>
    </row>
    <row r="340" spans="27:34" x14ac:dyDescent="0.25">
      <c r="AA340" s="465">
        <v>332</v>
      </c>
      <c r="AB340" s="383" t="s">
        <v>108</v>
      </c>
      <c r="AC340" s="385" t="s">
        <v>220</v>
      </c>
      <c r="AD340" s="385" t="s">
        <v>239</v>
      </c>
      <c r="AE340" s="385" t="s">
        <v>122</v>
      </c>
      <c r="AF340" s="385"/>
      <c r="AG340" s="383"/>
      <c r="AH340" s="383">
        <v>20</v>
      </c>
    </row>
    <row r="341" spans="27:34" x14ac:dyDescent="0.25">
      <c r="AA341" s="465">
        <v>333</v>
      </c>
      <c r="AB341" s="383" t="s">
        <v>108</v>
      </c>
      <c r="AC341" s="385" t="s">
        <v>220</v>
      </c>
      <c r="AD341" s="385" t="s">
        <v>240</v>
      </c>
      <c r="AE341" s="385" t="s">
        <v>122</v>
      </c>
      <c r="AF341" s="385"/>
      <c r="AG341" s="383"/>
      <c r="AH341" s="383">
        <v>20</v>
      </c>
    </row>
    <row r="342" spans="27:34" x14ac:dyDescent="0.25">
      <c r="AA342" s="465">
        <v>334</v>
      </c>
      <c r="AB342" s="380" t="s">
        <v>392</v>
      </c>
      <c r="AC342" s="381" t="s">
        <v>476</v>
      </c>
      <c r="AD342" s="381" t="s">
        <v>488</v>
      </c>
      <c r="AE342" s="382" t="s">
        <v>8</v>
      </c>
      <c r="AF342" s="382" t="s">
        <v>7</v>
      </c>
      <c r="AG342" s="382"/>
      <c r="AH342" s="380">
        <v>20</v>
      </c>
    </row>
    <row r="343" spans="27:34" x14ac:dyDescent="0.25">
      <c r="AA343" s="465">
        <v>335</v>
      </c>
      <c r="AB343" s="380" t="s">
        <v>392</v>
      </c>
      <c r="AC343" s="381" t="s">
        <v>476</v>
      </c>
      <c r="AD343" s="381" t="s">
        <v>490</v>
      </c>
      <c r="AE343" s="382" t="s">
        <v>8</v>
      </c>
      <c r="AF343" s="382" t="s">
        <v>7</v>
      </c>
      <c r="AG343" s="382"/>
      <c r="AH343" s="380">
        <v>20</v>
      </c>
    </row>
    <row r="344" spans="27:34" x14ac:dyDescent="0.25">
      <c r="AA344" s="465">
        <v>336</v>
      </c>
      <c r="AB344" s="360" t="s">
        <v>26</v>
      </c>
      <c r="AC344" s="182" t="s">
        <v>69</v>
      </c>
      <c r="AD344" s="360" t="s">
        <v>72</v>
      </c>
      <c r="AE344" s="360" t="s">
        <v>8</v>
      </c>
      <c r="AF344" s="360" t="s">
        <v>7</v>
      </c>
      <c r="AG344" s="360" t="s">
        <v>8</v>
      </c>
      <c r="AH344" s="386">
        <v>17</v>
      </c>
    </row>
    <row r="345" spans="27:34" x14ac:dyDescent="0.25">
      <c r="AA345" s="465">
        <v>337</v>
      </c>
      <c r="AB345" s="380" t="s">
        <v>392</v>
      </c>
      <c r="AC345" s="381" t="s">
        <v>503</v>
      </c>
      <c r="AD345" s="381" t="s">
        <v>505</v>
      </c>
      <c r="AE345" s="382" t="s">
        <v>8</v>
      </c>
      <c r="AF345" s="382" t="s">
        <v>7</v>
      </c>
      <c r="AG345" s="382" t="s">
        <v>8</v>
      </c>
      <c r="AH345" s="380">
        <v>15</v>
      </c>
    </row>
    <row r="346" spans="27:34" x14ac:dyDescent="0.25">
      <c r="AA346" s="465">
        <v>338</v>
      </c>
      <c r="AB346" s="360" t="s">
        <v>26</v>
      </c>
      <c r="AC346" s="182" t="s">
        <v>57</v>
      </c>
      <c r="AD346" s="360" t="s">
        <v>60</v>
      </c>
      <c r="AE346" s="360" t="s">
        <v>8</v>
      </c>
      <c r="AF346" s="362" t="s">
        <v>7</v>
      </c>
      <c r="AG346" s="360" t="s">
        <v>8</v>
      </c>
      <c r="AH346" s="386">
        <v>15</v>
      </c>
    </row>
    <row r="347" spans="27:34" x14ac:dyDescent="0.25">
      <c r="AA347" s="465">
        <v>339</v>
      </c>
      <c r="AB347" s="590" t="s">
        <v>743</v>
      </c>
      <c r="AC347" s="464" t="s">
        <v>866</v>
      </c>
      <c r="AD347" s="372" t="s">
        <v>873</v>
      </c>
      <c r="AE347" s="372" t="s">
        <v>8</v>
      </c>
      <c r="AF347" s="372" t="s">
        <v>7</v>
      </c>
      <c r="AG347" s="372" t="s">
        <v>8</v>
      </c>
      <c r="AH347" s="459">
        <v>13</v>
      </c>
    </row>
    <row r="348" spans="27:34" x14ac:dyDescent="0.25">
      <c r="AA348" s="465">
        <v>340</v>
      </c>
      <c r="AB348" s="460" t="s">
        <v>743</v>
      </c>
      <c r="AC348" s="364" t="s">
        <v>705</v>
      </c>
      <c r="AD348" s="182" t="s">
        <v>710</v>
      </c>
      <c r="AE348" s="182" t="s">
        <v>102</v>
      </c>
      <c r="AF348" s="188" t="s">
        <v>7</v>
      </c>
      <c r="AG348" s="182" t="s">
        <v>102</v>
      </c>
      <c r="AH348" s="360">
        <v>10</v>
      </c>
    </row>
    <row r="349" spans="27:34" x14ac:dyDescent="0.25">
      <c r="AA349" s="465">
        <v>341</v>
      </c>
      <c r="AB349" s="380" t="s">
        <v>392</v>
      </c>
      <c r="AC349" s="381" t="s">
        <v>476</v>
      </c>
      <c r="AD349" s="381" t="s">
        <v>486</v>
      </c>
      <c r="AE349" s="382" t="s">
        <v>8</v>
      </c>
      <c r="AF349" s="382" t="s">
        <v>7</v>
      </c>
      <c r="AG349" s="382"/>
      <c r="AH349" s="380">
        <v>5</v>
      </c>
    </row>
    <row r="350" spans="27:34" x14ac:dyDescent="0.25">
      <c r="AA350" s="465">
        <v>342</v>
      </c>
      <c r="AB350" s="383" t="s">
        <v>108</v>
      </c>
      <c r="AC350" s="385" t="s">
        <v>213</v>
      </c>
      <c r="AD350" s="385" t="s">
        <v>215</v>
      </c>
      <c r="AE350" s="385" t="s">
        <v>8</v>
      </c>
      <c r="AF350" s="385" t="s">
        <v>103</v>
      </c>
      <c r="AG350" s="385" t="s">
        <v>8</v>
      </c>
      <c r="AH350" s="383">
        <v>5</v>
      </c>
    </row>
    <row r="351" spans="27:34" x14ac:dyDescent="0.25">
      <c r="AA351" s="465">
        <v>343</v>
      </c>
      <c r="AB351" s="363" t="s">
        <v>743</v>
      </c>
      <c r="AC351" s="364" t="s">
        <v>859</v>
      </c>
      <c r="AD351" s="366" t="s">
        <v>864</v>
      </c>
      <c r="AE351" s="366" t="s">
        <v>8</v>
      </c>
      <c r="AF351" s="366" t="s">
        <v>7</v>
      </c>
      <c r="AG351" s="366" t="s">
        <v>8</v>
      </c>
      <c r="AH351" s="365">
        <v>5</v>
      </c>
    </row>
    <row r="352" spans="27:34" x14ac:dyDescent="0.25">
      <c r="AA352" s="465">
        <v>344</v>
      </c>
      <c r="AB352" s="360" t="s">
        <v>515</v>
      </c>
      <c r="AC352" s="360" t="s">
        <v>562</v>
      </c>
      <c r="AD352" s="182" t="s">
        <v>567</v>
      </c>
      <c r="AE352" s="182" t="s">
        <v>8</v>
      </c>
      <c r="AF352" s="362" t="s">
        <v>7</v>
      </c>
      <c r="AG352" s="182" t="s">
        <v>8</v>
      </c>
      <c r="AH352" s="360">
        <v>2</v>
      </c>
    </row>
    <row r="353" spans="27:34" x14ac:dyDescent="0.25">
      <c r="AA353" s="465">
        <v>345</v>
      </c>
      <c r="AB353" s="380" t="s">
        <v>392</v>
      </c>
      <c r="AC353" s="454" t="s">
        <v>958</v>
      </c>
      <c r="AD353" s="381" t="s">
        <v>397</v>
      </c>
      <c r="AE353" s="382" t="s">
        <v>8</v>
      </c>
      <c r="AF353" s="382" t="s">
        <v>103</v>
      </c>
      <c r="AG353" s="380"/>
      <c r="AH353" s="380">
        <v>0</v>
      </c>
    </row>
    <row r="354" spans="27:34" x14ac:dyDescent="0.25">
      <c r="AA354" s="465">
        <v>346</v>
      </c>
      <c r="AB354" s="380" t="s">
        <v>392</v>
      </c>
      <c r="AC354" s="381" t="s">
        <v>414</v>
      </c>
      <c r="AD354" s="381" t="s">
        <v>417</v>
      </c>
      <c r="AE354" s="382" t="s">
        <v>8</v>
      </c>
      <c r="AF354" s="382" t="s">
        <v>103</v>
      </c>
      <c r="AG354" s="382" t="s">
        <v>8</v>
      </c>
      <c r="AH354" s="380">
        <v>0</v>
      </c>
    </row>
    <row r="355" spans="27:34" x14ac:dyDescent="0.25">
      <c r="AA355" s="465">
        <v>347</v>
      </c>
      <c r="AB355" s="380" t="s">
        <v>392</v>
      </c>
      <c r="AC355" s="381" t="s">
        <v>414</v>
      </c>
      <c r="AD355" s="381" t="s">
        <v>419</v>
      </c>
      <c r="AE355" s="382" t="s">
        <v>8</v>
      </c>
      <c r="AF355" s="382" t="s">
        <v>103</v>
      </c>
      <c r="AG355" s="382" t="s">
        <v>8</v>
      </c>
      <c r="AH355" s="380">
        <v>0</v>
      </c>
    </row>
    <row r="356" spans="27:34" x14ac:dyDescent="0.25">
      <c r="AA356" s="465">
        <v>348</v>
      </c>
      <c r="AB356" s="380" t="s">
        <v>392</v>
      </c>
      <c r="AC356" s="381" t="s">
        <v>414</v>
      </c>
      <c r="AD356" s="381" t="s">
        <v>424</v>
      </c>
      <c r="AE356" s="382" t="s">
        <v>8</v>
      </c>
      <c r="AF356" s="382" t="s">
        <v>103</v>
      </c>
      <c r="AG356" s="382" t="s">
        <v>8</v>
      </c>
      <c r="AH356" s="380">
        <v>0</v>
      </c>
    </row>
    <row r="357" spans="27:34" x14ac:dyDescent="0.25">
      <c r="AA357" s="465">
        <v>349</v>
      </c>
      <c r="AB357" s="380" t="s">
        <v>392</v>
      </c>
      <c r="AC357" s="381" t="s">
        <v>414</v>
      </c>
      <c r="AD357" s="381" t="s">
        <v>426</v>
      </c>
      <c r="AE357" s="382" t="s">
        <v>8</v>
      </c>
      <c r="AF357" s="382" t="s">
        <v>103</v>
      </c>
      <c r="AG357" s="382" t="s">
        <v>8</v>
      </c>
      <c r="AH357" s="380">
        <v>0</v>
      </c>
    </row>
    <row r="358" spans="27:34" x14ac:dyDescent="0.25">
      <c r="AA358" s="465">
        <v>350</v>
      </c>
      <c r="AB358" s="380" t="s">
        <v>392</v>
      </c>
      <c r="AC358" s="381" t="s">
        <v>476</v>
      </c>
      <c r="AD358" s="381" t="s">
        <v>489</v>
      </c>
      <c r="AE358" s="382" t="s">
        <v>8</v>
      </c>
      <c r="AF358" s="382" t="s">
        <v>7</v>
      </c>
      <c r="AG358" s="382"/>
      <c r="AH358" s="380">
        <v>0</v>
      </c>
    </row>
    <row r="359" spans="27:34" x14ac:dyDescent="0.25">
      <c r="AA359" s="465">
        <v>351</v>
      </c>
      <c r="AB359" s="380" t="s">
        <v>392</v>
      </c>
      <c r="AC359" s="381" t="s">
        <v>476</v>
      </c>
      <c r="AD359" s="381" t="s">
        <v>497</v>
      </c>
      <c r="AE359" s="382" t="s">
        <v>8</v>
      </c>
      <c r="AF359" s="382" t="s">
        <v>7</v>
      </c>
      <c r="AG359" s="382"/>
      <c r="AH359" s="380">
        <v>0</v>
      </c>
    </row>
    <row r="360" spans="27:34" x14ac:dyDescent="0.25">
      <c r="AA360" s="465">
        <v>352</v>
      </c>
      <c r="AB360" s="360" t="s">
        <v>26</v>
      </c>
      <c r="AC360" s="390" t="s">
        <v>0</v>
      </c>
      <c r="AD360" s="362" t="s">
        <v>9</v>
      </c>
      <c r="AE360" s="362" t="s">
        <v>8</v>
      </c>
      <c r="AF360" s="362" t="s">
        <v>7</v>
      </c>
      <c r="AG360" s="362" t="s">
        <v>8</v>
      </c>
      <c r="AH360" s="386">
        <v>0</v>
      </c>
    </row>
    <row r="361" spans="27:34" x14ac:dyDescent="0.25">
      <c r="AA361" s="465">
        <v>353</v>
      </c>
      <c r="AB361" s="360" t="s">
        <v>26</v>
      </c>
      <c r="AC361" s="390" t="s">
        <v>0</v>
      </c>
      <c r="AD361" s="362" t="s">
        <v>10</v>
      </c>
      <c r="AE361" s="362" t="s">
        <v>8</v>
      </c>
      <c r="AF361" s="362" t="s">
        <v>11</v>
      </c>
      <c r="AG361" s="362"/>
      <c r="AH361" s="386">
        <v>0</v>
      </c>
    </row>
    <row r="362" spans="27:34" x14ac:dyDescent="0.25">
      <c r="AA362" s="465">
        <v>354</v>
      </c>
      <c r="AB362" s="360" t="s">
        <v>515</v>
      </c>
      <c r="AC362" s="182" t="s">
        <v>544</v>
      </c>
      <c r="AD362" s="182" t="s">
        <v>548</v>
      </c>
      <c r="AE362" s="182" t="s">
        <v>8</v>
      </c>
      <c r="AF362" s="362" t="s">
        <v>7</v>
      </c>
      <c r="AG362" s="182" t="s">
        <v>8</v>
      </c>
      <c r="AH362" s="360">
        <v>0</v>
      </c>
    </row>
    <row r="363" spans="27:34" x14ac:dyDescent="0.25">
      <c r="AA363" s="465">
        <v>355</v>
      </c>
      <c r="AB363" s="360" t="s">
        <v>515</v>
      </c>
      <c r="AC363" s="182" t="s">
        <v>544</v>
      </c>
      <c r="AD363" s="182" t="s">
        <v>550</v>
      </c>
      <c r="AE363" s="182" t="s">
        <v>8</v>
      </c>
      <c r="AF363" s="362" t="s">
        <v>7</v>
      </c>
      <c r="AG363" s="182" t="s">
        <v>8</v>
      </c>
      <c r="AH363" s="360">
        <v>0</v>
      </c>
    </row>
    <row r="364" spans="27:34" x14ac:dyDescent="0.25">
      <c r="AA364" s="465">
        <v>356</v>
      </c>
      <c r="AB364" s="360" t="s">
        <v>515</v>
      </c>
      <c r="AC364" s="182" t="s">
        <v>544</v>
      </c>
      <c r="AD364" s="182" t="s">
        <v>555</v>
      </c>
      <c r="AE364" s="182" t="s">
        <v>8</v>
      </c>
      <c r="AF364" s="362" t="s">
        <v>7</v>
      </c>
      <c r="AG364" s="182"/>
      <c r="AH364" s="360">
        <v>0</v>
      </c>
    </row>
    <row r="365" spans="27:34" x14ac:dyDescent="0.25">
      <c r="AA365" s="465">
        <v>357</v>
      </c>
      <c r="AB365" s="387" t="s">
        <v>609</v>
      </c>
      <c r="AC365" s="364" t="s">
        <v>626</v>
      </c>
      <c r="AD365" s="361" t="s">
        <v>636</v>
      </c>
      <c r="AE365" s="361" t="s">
        <v>641</v>
      </c>
      <c r="AF365" s="188" t="s">
        <v>7</v>
      </c>
      <c r="AG365" s="361" t="s">
        <v>8</v>
      </c>
      <c r="AH365" s="387">
        <v>0</v>
      </c>
    </row>
    <row r="366" spans="27:34" x14ac:dyDescent="0.25">
      <c r="AA366" s="465">
        <v>358</v>
      </c>
      <c r="AB366" s="387" t="s">
        <v>609</v>
      </c>
      <c r="AC366" s="364" t="s">
        <v>646</v>
      </c>
      <c r="AD366" s="361" t="s">
        <v>654</v>
      </c>
      <c r="AE366" s="361" t="s">
        <v>122</v>
      </c>
      <c r="AF366" s="361"/>
      <c r="AG366" s="361"/>
      <c r="AH366" s="387">
        <v>0</v>
      </c>
    </row>
    <row r="367" spans="27:34" x14ac:dyDescent="0.25">
      <c r="AA367" s="465">
        <v>359</v>
      </c>
      <c r="AB367" s="460" t="s">
        <v>743</v>
      </c>
      <c r="AC367" s="364" t="s">
        <v>715</v>
      </c>
      <c r="AD367" s="182" t="s">
        <v>718</v>
      </c>
      <c r="AE367" s="182" t="s">
        <v>8</v>
      </c>
      <c r="AF367" s="188" t="s">
        <v>7</v>
      </c>
      <c r="AG367" s="182" t="s">
        <v>8</v>
      </c>
      <c r="AH367" s="360">
        <v>0</v>
      </c>
    </row>
    <row r="368" spans="27:34" x14ac:dyDescent="0.25">
      <c r="AA368" s="465">
        <v>360</v>
      </c>
      <c r="AB368" s="363" t="s">
        <v>743</v>
      </c>
      <c r="AC368" s="364" t="s">
        <v>788</v>
      </c>
      <c r="AD368" s="361" t="s">
        <v>796</v>
      </c>
      <c r="AE368" s="361" t="s">
        <v>8</v>
      </c>
      <c r="AF368" s="361" t="s">
        <v>7</v>
      </c>
      <c r="AG368" s="361" t="s">
        <v>8</v>
      </c>
      <c r="AH368" s="387">
        <v>0</v>
      </c>
    </row>
    <row r="369" spans="27:34" x14ac:dyDescent="0.25">
      <c r="AA369" s="465">
        <v>361</v>
      </c>
      <c r="AB369" s="363" t="s">
        <v>743</v>
      </c>
      <c r="AC369" s="364" t="s">
        <v>788</v>
      </c>
      <c r="AD369" s="361" t="s">
        <v>799</v>
      </c>
      <c r="AE369" s="361" t="s">
        <v>8</v>
      </c>
      <c r="AF369" s="361" t="s">
        <v>7</v>
      </c>
      <c r="AG369" s="361" t="s">
        <v>8</v>
      </c>
      <c r="AH369" s="387">
        <v>0</v>
      </c>
    </row>
    <row r="370" spans="27:34" x14ac:dyDescent="0.25">
      <c r="AA370" s="465">
        <v>362</v>
      </c>
      <c r="AB370" s="363" t="s">
        <v>743</v>
      </c>
      <c r="AC370" s="364" t="s">
        <v>788</v>
      </c>
      <c r="AD370" s="361" t="s">
        <v>800</v>
      </c>
      <c r="AE370" s="361" t="s">
        <v>8</v>
      </c>
      <c r="AF370" s="361" t="s">
        <v>7</v>
      </c>
      <c r="AG370" s="361" t="s">
        <v>8</v>
      </c>
      <c r="AH370" s="387">
        <v>0</v>
      </c>
    </row>
    <row r="371" spans="27:34" x14ac:dyDescent="0.25">
      <c r="AA371" s="465">
        <v>363</v>
      </c>
      <c r="AB371" s="363" t="s">
        <v>743</v>
      </c>
      <c r="AC371" s="364" t="s">
        <v>866</v>
      </c>
      <c r="AD371" s="366" t="s">
        <v>871</v>
      </c>
      <c r="AE371" s="366" t="s">
        <v>8</v>
      </c>
      <c r="AF371" s="366" t="s">
        <v>875</v>
      </c>
      <c r="AG371" s="366"/>
      <c r="AH371" s="365">
        <v>0</v>
      </c>
    </row>
    <row r="372" spans="27:34" x14ac:dyDescent="0.25">
      <c r="AA372" s="465">
        <v>364</v>
      </c>
      <c r="AB372" s="363" t="s">
        <v>743</v>
      </c>
      <c r="AC372" s="364" t="s">
        <v>866</v>
      </c>
      <c r="AD372" s="366" t="s">
        <v>872</v>
      </c>
      <c r="AE372" s="366" t="s">
        <v>8</v>
      </c>
      <c r="AF372" s="366" t="s">
        <v>7</v>
      </c>
      <c r="AG372" s="366"/>
      <c r="AH372" s="365">
        <v>0</v>
      </c>
    </row>
  </sheetData>
  <sortState ref="B9:H255">
    <sortCondition descending="1" ref="H9:H255"/>
  </sortState>
  <mergeCells count="12">
    <mergeCell ref="AA7:AH7"/>
    <mergeCell ref="A6:H6"/>
    <mergeCell ref="A7:H7"/>
    <mergeCell ref="J6:P6"/>
    <mergeCell ref="J7:P7"/>
    <mergeCell ref="R6:Y6"/>
    <mergeCell ref="R7:Y7"/>
    <mergeCell ref="R1:Y1"/>
    <mergeCell ref="AA1:AH1"/>
    <mergeCell ref="A1:H1"/>
    <mergeCell ref="J1:P1"/>
    <mergeCell ref="AA6:AH6"/>
  </mergeCells>
  <pageMargins left="0.7" right="0.7" top="0.75" bottom="0.75" header="0.3" footer="0.3"/>
  <pageSetup paperSize="9" scale="1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Мед 1</vt:lpstr>
      <vt:lpstr>Мед 2</vt:lpstr>
      <vt:lpstr>Мед 3</vt:lpstr>
      <vt:lpstr>Мед 4</vt:lpstr>
      <vt:lpstr>Стом</vt:lpstr>
      <vt:lpstr>Фарм</vt:lpstr>
      <vt:lpstr>ФИПО</vt:lpstr>
      <vt:lpstr>НИИ</vt:lpstr>
      <vt:lpstr>Университет</vt:lpstr>
      <vt:lpstr>ЦНИЛ</vt:lpstr>
      <vt:lpstr>каф., фак.</vt:lpstr>
      <vt:lpstr>сотрудники</vt:lpstr>
      <vt:lpstr>10 лучших каф.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2017-04-24T12:56:06Z</cp:lastPrinted>
  <dcterms:created xsi:type="dcterms:W3CDTF">2017-03-07T07:00:35Z</dcterms:created>
  <dcterms:modified xsi:type="dcterms:W3CDTF">2019-03-12T08:04:40Z</dcterms:modified>
</cp:coreProperties>
</file>